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525" activeTab="3"/>
  </bookViews>
  <sheets>
    <sheet name="List1" sheetId="1" r:id="rId1"/>
    <sheet name="KNIHA JÍZD" sheetId="2" r:id="rId2"/>
    <sheet name="SUM, PRUMER,KAX, MIN" sheetId="3" r:id="rId3"/>
    <sheet name="PRUMER, MEDIAN, SMER. ODCHYLKA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<sst xmlns="http://schemas.openxmlformats.org/spreadsheetml/2006/main" count="43" uniqueCount="38">
  <si>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KNIHA JÍZD</t>
  </si>
  <si>
    <t>DATUM</t>
  </si>
  <si>
    <t>ODKUD</t>
  </si>
  <si>
    <t>KAM</t>
  </si>
  <si>
    <t>NOVÝ STAV</t>
  </si>
  <si>
    <t>NAJETO</t>
  </si>
  <si>
    <t>CENA JÍZDY</t>
  </si>
  <si>
    <t>PRAHA</t>
  </si>
  <si>
    <t>RUMBURK</t>
  </si>
  <si>
    <t>PRVOTNÍ STAV</t>
  </si>
  <si>
    <t>SPOTŘEBA L. NA 100 KM</t>
  </si>
  <si>
    <t>CENA BENZINU V DEN JIZDY/L.</t>
  </si>
  <si>
    <t>125*8/100*33</t>
  </si>
  <si>
    <t>VZOREC</t>
  </si>
  <si>
    <t>KOLIN</t>
  </si>
  <si>
    <t>OSTRAVA</t>
  </si>
  <si>
    <t xml:space="preserve">  </t>
  </si>
  <si>
    <t>polozka</t>
  </si>
  <si>
    <t>cástka</t>
  </si>
  <si>
    <t>A</t>
  </si>
  <si>
    <t>B</t>
  </si>
  <si>
    <t>C</t>
  </si>
  <si>
    <t>D</t>
  </si>
  <si>
    <t>E</t>
  </si>
  <si>
    <t>F</t>
  </si>
  <si>
    <t>G</t>
  </si>
  <si>
    <t>CELKEM</t>
  </si>
  <si>
    <t>H</t>
  </si>
  <si>
    <t>PRŮMĚR</t>
  </si>
  <si>
    <t>POČET</t>
  </si>
  <si>
    <t>KOLIK JE BUNEK VYPLNENO ČÍSELNOU HODNOTOU</t>
  </si>
  <si>
    <t>MAX</t>
  </si>
  <si>
    <t>MIN</t>
  </si>
  <si>
    <t>MEDIÁN</t>
  </si>
  <si>
    <t>PROSTŘEDEK ČÍSELNÉ ŘADY, NEJMÉNĚ PŮLKA ČÍSELNÉ ŘADY</t>
  </si>
  <si>
    <t>SMĚRODATNÁ ODCHYLKA, JAK DALEKO JE PRŮMĚR O REALITYA</t>
  </si>
  <si>
    <t>SMĚRO. ODCHYLKA</t>
  </si>
  <si>
    <t>ROZPTYL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</si>
</sst>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F8989-A8EE-4C94-8F4F-E08B096203A0}">
  <dimension ref="A1:B7"/>
  <sheetViews>
    <sheetView workbookViewId="0" topLeftCell="A1">
      <selection activeCell="H13" sqref="H13"/>
    </sheetView>
  </sheetViews>
  <sheetFormatPr defaultColWidth="9.140625" defaultRowHeight="15"/>
  <cols>
    <col min="1" max="1" width="12.421875" style="0" bestFit="1" customWidth="1"/>
  </cols>
  <sheetData>
    <row r="1" spans="1:2" ht="15">
      <c r="A1">
        <v>5666555</v>
      </c>
      <c r="B1" t="b">
        <f>ISNUMBER(A1)</f>
        <v>1</v>
      </c>
    </row>
    <row r="2" ht="15">
      <c r="A2">
        <v>4556</v>
      </c>
    </row>
    <row r="3" ht="15">
      <c r="A3">
        <v>7892</v>
      </c>
    </row>
    <row r="4" ht="15">
      <c r="A4">
        <v>456</v>
      </c>
    </row>
    <row r="5" ht="15">
      <c r="A5">
        <v>78955</v>
      </c>
    </row>
    <row r="6" ht="15">
      <c r="A6">
        <v>7865</v>
      </c>
    </row>
    <row r="7" ht="15">
      <c r="A7" s="1">
        <v>789965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807D4-7D90-4FD8-935A-F6D8EEB602CE}">
  <dimension ref="A1:L25"/>
  <sheetViews>
    <sheetView workbookViewId="0" topLeftCell="A1">
      <selection activeCell="C17" sqref="C17"/>
    </sheetView>
  </sheetViews>
  <sheetFormatPr defaultColWidth="9.140625" defaultRowHeight="15"/>
  <cols>
    <col min="1" max="1" width="22.57421875" style="0" customWidth="1"/>
    <col min="3" max="3" width="11.8515625" style="0" customWidth="1"/>
    <col min="4" max="4" width="10.421875" style="0" customWidth="1"/>
    <col min="5" max="5" width="15.8515625" style="0" customWidth="1"/>
    <col min="6" max="6" width="13.8515625" style="0" customWidth="1"/>
    <col min="7" max="7" width="28.00390625" style="0" customWidth="1"/>
    <col min="8" max="8" width="12.57421875" style="0" customWidth="1"/>
    <col min="12" max="12" width="16.57421875" style="0" customWidth="1"/>
  </cols>
  <sheetData>
    <row r="1" ht="15">
      <c r="A1" t="s">
        <v>0</v>
      </c>
    </row>
    <row r="2" spans="1:3" ht="15">
      <c r="A2" s="4" t="s">
        <v>9</v>
      </c>
      <c r="C2" s="5">
        <v>100</v>
      </c>
    </row>
    <row r="3" spans="1:3" ht="15">
      <c r="A3" s="4" t="s">
        <v>10</v>
      </c>
      <c r="C3" s="6">
        <v>8</v>
      </c>
    </row>
    <row r="4" spans="1:8" ht="15">
      <c r="A4" t="s">
        <v>1</v>
      </c>
      <c r="B4" t="s">
        <v>2</v>
      </c>
      <c r="C4" t="s">
        <v>3</v>
      </c>
      <c r="D4" t="s">
        <v>5</v>
      </c>
      <c r="E4" t="s">
        <v>9</v>
      </c>
      <c r="F4" t="s">
        <v>4</v>
      </c>
      <c r="G4" t="s">
        <v>11</v>
      </c>
      <c r="H4" t="s">
        <v>6</v>
      </c>
    </row>
    <row r="6" spans="1:12" ht="15">
      <c r="A6" s="2">
        <v>43649</v>
      </c>
      <c r="B6" t="s">
        <v>7</v>
      </c>
      <c r="C6" t="s">
        <v>8</v>
      </c>
      <c r="D6" s="3">
        <v>125</v>
      </c>
      <c r="E6" s="5">
        <f>C2</f>
        <v>100</v>
      </c>
      <c r="F6">
        <f>E6+D6</f>
        <v>225</v>
      </c>
      <c r="G6">
        <v>33</v>
      </c>
      <c r="H6">
        <f>D6*$C$3/100*G6</f>
        <v>330</v>
      </c>
      <c r="L6" s="7" t="s">
        <v>13</v>
      </c>
    </row>
    <row r="7" spans="2:12" ht="15">
      <c r="B7" t="s">
        <v>8</v>
      </c>
      <c r="C7" t="s">
        <v>7</v>
      </c>
      <c r="D7">
        <v>300</v>
      </c>
      <c r="E7">
        <f>F6</f>
        <v>225</v>
      </c>
      <c r="F7">
        <f aca="true" t="shared" si="0" ref="F7:F22">E7+D7</f>
        <v>525</v>
      </c>
      <c r="G7">
        <v>29</v>
      </c>
      <c r="H7">
        <f aca="true" t="shared" si="1" ref="H7:H22">D7*$C$3/100*G7</f>
        <v>696</v>
      </c>
      <c r="L7" s="7" t="s">
        <v>12</v>
      </c>
    </row>
    <row r="8" spans="2:8" ht="15">
      <c r="B8" t="s">
        <v>7</v>
      </c>
      <c r="C8" t="s">
        <v>14</v>
      </c>
      <c r="D8">
        <v>50</v>
      </c>
      <c r="E8">
        <f aca="true" t="shared" si="2" ref="E8:E22">F7</f>
        <v>525</v>
      </c>
      <c r="F8">
        <f t="shared" si="0"/>
        <v>575</v>
      </c>
      <c r="G8">
        <v>35</v>
      </c>
      <c r="H8">
        <f t="shared" si="1"/>
        <v>140</v>
      </c>
    </row>
    <row r="9" spans="2:8" ht="15">
      <c r="B9" t="s">
        <v>7</v>
      </c>
      <c r="C9" t="s">
        <v>15</v>
      </c>
      <c r="D9">
        <v>300</v>
      </c>
      <c r="E9">
        <f t="shared" si="2"/>
        <v>575</v>
      </c>
      <c r="F9">
        <f t="shared" si="0"/>
        <v>875</v>
      </c>
      <c r="G9">
        <v>31</v>
      </c>
      <c r="H9">
        <f t="shared" si="1"/>
        <v>744</v>
      </c>
    </row>
    <row r="10" spans="5:8" ht="15">
      <c r="E10">
        <f t="shared" si="2"/>
        <v>875</v>
      </c>
      <c r="F10">
        <f t="shared" si="0"/>
        <v>875</v>
      </c>
      <c r="H10">
        <f t="shared" si="1"/>
        <v>0</v>
      </c>
    </row>
    <row r="11" spans="5:8" ht="15">
      <c r="E11">
        <f t="shared" si="2"/>
        <v>875</v>
      </c>
      <c r="F11">
        <f t="shared" si="0"/>
        <v>875</v>
      </c>
      <c r="H11">
        <f t="shared" si="1"/>
        <v>0</v>
      </c>
    </row>
    <row r="12" spans="5:8" ht="15">
      <c r="E12">
        <f t="shared" si="2"/>
        <v>875</v>
      </c>
      <c r="F12">
        <f t="shared" si="0"/>
        <v>875</v>
      </c>
      <c r="H12">
        <f t="shared" si="1"/>
        <v>0</v>
      </c>
    </row>
    <row r="13" spans="5:8" ht="15">
      <c r="E13">
        <f t="shared" si="2"/>
        <v>875</v>
      </c>
      <c r="F13">
        <f t="shared" si="0"/>
        <v>875</v>
      </c>
      <c r="H13">
        <f t="shared" si="1"/>
        <v>0</v>
      </c>
    </row>
    <row r="14" spans="5:8" ht="15">
      <c r="E14">
        <f t="shared" si="2"/>
        <v>875</v>
      </c>
      <c r="F14">
        <f t="shared" si="0"/>
        <v>875</v>
      </c>
      <c r="H14">
        <f t="shared" si="1"/>
        <v>0</v>
      </c>
    </row>
    <row r="15" spans="5:8" ht="15">
      <c r="E15">
        <f t="shared" si="2"/>
        <v>875</v>
      </c>
      <c r="F15">
        <f t="shared" si="0"/>
        <v>875</v>
      </c>
      <c r="H15">
        <f t="shared" si="1"/>
        <v>0</v>
      </c>
    </row>
    <row r="16" spans="5:8" ht="15">
      <c r="E16">
        <f t="shared" si="2"/>
        <v>875</v>
      </c>
      <c r="F16">
        <f t="shared" si="0"/>
        <v>875</v>
      </c>
      <c r="H16">
        <f t="shared" si="1"/>
        <v>0</v>
      </c>
    </row>
    <row r="17" spans="5:8" ht="15">
      <c r="E17">
        <f t="shared" si="2"/>
        <v>875</v>
      </c>
      <c r="F17">
        <f t="shared" si="0"/>
        <v>875</v>
      </c>
      <c r="H17">
        <f t="shared" si="1"/>
        <v>0</v>
      </c>
    </row>
    <row r="18" spans="5:8" ht="15">
      <c r="E18">
        <f t="shared" si="2"/>
        <v>875</v>
      </c>
      <c r="F18">
        <f t="shared" si="0"/>
        <v>875</v>
      </c>
      <c r="H18">
        <f t="shared" si="1"/>
        <v>0</v>
      </c>
    </row>
    <row r="19" spans="5:8" ht="15">
      <c r="E19">
        <f t="shared" si="2"/>
        <v>875</v>
      </c>
      <c r="F19">
        <f t="shared" si="0"/>
        <v>875</v>
      </c>
      <c r="H19">
        <f t="shared" si="1"/>
        <v>0</v>
      </c>
    </row>
    <row r="20" spans="5:8" ht="15">
      <c r="E20">
        <f t="shared" si="2"/>
        <v>875</v>
      </c>
      <c r="F20">
        <f t="shared" si="0"/>
        <v>875</v>
      </c>
      <c r="H20">
        <f t="shared" si="1"/>
        <v>0</v>
      </c>
    </row>
    <row r="21" spans="5:8" ht="15">
      <c r="E21">
        <f t="shared" si="2"/>
        <v>875</v>
      </c>
      <c r="F21">
        <f t="shared" si="0"/>
        <v>875</v>
      </c>
      <c r="H21">
        <f t="shared" si="1"/>
        <v>0</v>
      </c>
    </row>
    <row r="22" spans="5:8" ht="15">
      <c r="E22">
        <f t="shared" si="2"/>
        <v>875</v>
      </c>
      <c r="F22">
        <f t="shared" si="0"/>
        <v>875</v>
      </c>
      <c r="H22">
        <f t="shared" si="1"/>
        <v>0</v>
      </c>
    </row>
    <row r="25" ht="15">
      <c r="G25" t="s">
        <v>16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9EFC-2C41-4CF8-B5B2-89318171757E}">
  <dimension ref="A1:D15"/>
  <sheetViews>
    <sheetView workbookViewId="0" topLeftCell="A1">
      <selection activeCell="G24" sqref="G24"/>
    </sheetView>
  </sheetViews>
  <sheetFormatPr defaultColWidth="9.140625" defaultRowHeight="15"/>
  <sheetData>
    <row r="1" spans="1:2" ht="15">
      <c r="A1" t="s">
        <v>17</v>
      </c>
      <c r="B1" t="s">
        <v>18</v>
      </c>
    </row>
    <row r="2" ht="15">
      <c r="A2" t="s">
        <v>19</v>
      </c>
    </row>
    <row r="3" ht="15">
      <c r="A3" t="s">
        <v>20</v>
      </c>
    </row>
    <row r="4" spans="1:2" ht="15">
      <c r="A4" t="s">
        <v>21</v>
      </c>
      <c r="B4">
        <v>25</v>
      </c>
    </row>
    <row r="5" spans="1:2" ht="15">
      <c r="A5" t="s">
        <v>22</v>
      </c>
      <c r="B5">
        <v>36</v>
      </c>
    </row>
    <row r="6" spans="1:2" ht="15">
      <c r="A6" t="s">
        <v>23</v>
      </c>
      <c r="B6">
        <v>14</v>
      </c>
    </row>
    <row r="7" spans="1:2" ht="15">
      <c r="A7" t="s">
        <v>24</v>
      </c>
      <c r="B7">
        <v>25</v>
      </c>
    </row>
    <row r="8" spans="1:2" ht="15">
      <c r="A8" t="s">
        <v>25</v>
      </c>
      <c r="B8">
        <v>36</v>
      </c>
    </row>
    <row r="9" spans="1:2" ht="15">
      <c r="A9" t="s">
        <v>27</v>
      </c>
      <c r="B9">
        <v>14</v>
      </c>
    </row>
    <row r="11" spans="1:2" ht="15">
      <c r="A11" t="s">
        <v>26</v>
      </c>
      <c r="B11">
        <f>SUM(B2:B9)</f>
        <v>150</v>
      </c>
    </row>
    <row r="12" spans="1:2" ht="15">
      <c r="A12" t="s">
        <v>28</v>
      </c>
      <c r="B12">
        <f>AVERAGE(B2:B9)</f>
        <v>25</v>
      </c>
    </row>
    <row r="13" spans="1:4" ht="15">
      <c r="A13" t="s">
        <v>29</v>
      </c>
      <c r="B13">
        <f>COUNT(B2:B9)</f>
        <v>6</v>
      </c>
      <c r="D13" t="s">
        <v>30</v>
      </c>
    </row>
    <row r="14" spans="1:2" ht="15">
      <c r="A14" t="s">
        <v>31</v>
      </c>
      <c r="B14">
        <f>MAX(B2:B9)</f>
        <v>36</v>
      </c>
    </row>
    <row r="15" spans="1:2" ht="15">
      <c r="A15" t="s">
        <v>32</v>
      </c>
      <c r="B15">
        <f>MIN(B2:B9)</f>
        <v>14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40BC-76DF-470C-9086-09320DE86D8A}">
  <dimension ref="A1:L17"/>
  <sheetViews>
    <sheetView tabSelected="1" workbookViewId="0" topLeftCell="A1">
      <selection activeCell="O17" sqref="O17:O18"/>
    </sheetView>
  </sheetViews>
  <sheetFormatPr defaultColWidth="9.140625" defaultRowHeight="15"/>
  <cols>
    <col min="1" max="1" width="19.421875" style="0" customWidth="1"/>
  </cols>
  <sheetData>
    <row r="1" spans="2:5" ht="15">
      <c r="B1">
        <v>7</v>
      </c>
      <c r="E1">
        <v>25</v>
      </c>
    </row>
    <row r="2" spans="2:5" ht="15">
      <c r="B2">
        <v>7</v>
      </c>
      <c r="E2">
        <v>24</v>
      </c>
    </row>
    <row r="3" spans="2:5" ht="15">
      <c r="B3">
        <v>5</v>
      </c>
      <c r="E3">
        <v>25</v>
      </c>
    </row>
    <row r="4" spans="2:5" ht="15">
      <c r="B4">
        <v>6</v>
      </c>
      <c r="E4">
        <v>26</v>
      </c>
    </row>
    <row r="5" spans="2:5" ht="15">
      <c r="B5">
        <v>7</v>
      </c>
      <c r="E5">
        <v>24</v>
      </c>
    </row>
    <row r="6" spans="2:5" ht="15">
      <c r="B6">
        <v>5</v>
      </c>
      <c r="E6">
        <v>25</v>
      </c>
    </row>
    <row r="7" spans="2:5" ht="15">
      <c r="B7">
        <v>6</v>
      </c>
      <c r="E7">
        <v>26</v>
      </c>
    </row>
    <row r="8" spans="2:5" ht="15">
      <c r="B8">
        <v>6</v>
      </c>
      <c r="E8">
        <v>24</v>
      </c>
    </row>
    <row r="9" spans="2:5" ht="15">
      <c r="B9">
        <v>6</v>
      </c>
      <c r="E9">
        <v>25</v>
      </c>
    </row>
    <row r="10" spans="2:5" ht="15">
      <c r="B10">
        <v>7</v>
      </c>
      <c r="E10">
        <v>26</v>
      </c>
    </row>
    <row r="11" spans="2:5" ht="15">
      <c r="B11">
        <v>79</v>
      </c>
      <c r="E11">
        <v>27</v>
      </c>
    </row>
    <row r="12" spans="2:5" ht="15">
      <c r="B12">
        <v>78</v>
      </c>
      <c r="E12">
        <v>24</v>
      </c>
    </row>
    <row r="13" spans="2:5" ht="15">
      <c r="B13">
        <v>79</v>
      </c>
      <c r="E13">
        <v>25</v>
      </c>
    </row>
    <row r="14" spans="2:5" ht="15">
      <c r="B14">
        <f>AVERAGE(B1:B13)</f>
        <v>22.923076923076923</v>
      </c>
      <c r="E14">
        <f>AVERAGE(E1:E13)</f>
        <v>25.076923076923077</v>
      </c>
    </row>
    <row r="15" spans="1:12" ht="15">
      <c r="A15" s="5" t="s">
        <v>33</v>
      </c>
      <c r="B15">
        <f>MEDIAN(B1:B13)</f>
        <v>7</v>
      </c>
      <c r="E15">
        <f>MEDIAN(E1:E13)</f>
        <v>25</v>
      </c>
      <c r="G15" s="5" t="s">
        <v>34</v>
      </c>
      <c r="H15" s="5"/>
      <c r="I15" s="5"/>
      <c r="J15" s="5"/>
      <c r="K15" s="5"/>
      <c r="L15" s="5"/>
    </row>
    <row r="16" spans="1:12" ht="15">
      <c r="A16" s="6" t="s">
        <v>36</v>
      </c>
      <c r="B16">
        <f>STDEVP(B1:B13)</f>
        <v>30.53991471062983</v>
      </c>
      <c r="E16">
        <f>STDEVP(E1:E13)</f>
        <v>0.9166442529086912</v>
      </c>
      <c r="G16" s="6" t="s">
        <v>35</v>
      </c>
      <c r="H16" s="6"/>
      <c r="I16" s="6"/>
      <c r="J16" s="6"/>
      <c r="K16" s="6"/>
      <c r="L16" s="6"/>
    </row>
    <row r="17" spans="1:5" ht="15">
      <c r="A17" t="s">
        <v>37</v>
      </c>
      <c r="B17">
        <f>_xlfn.VAR.P(B1:B13)</f>
        <v>932.6863905325444</v>
      </c>
      <c r="E17">
        <f>_xlfn.VAR.P(E1:E13)</f>
        <v>0.8402366863905327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2019-07-03T06:48:08Z</dcterms:created>
  <dcterms:modified xsi:type="dcterms:W3CDTF">2019-07-03T11:39:38Z</dcterms:modified>
  <cp:category/>
  <cp:version/>
  <cp:contentType/>
  <cp:contentStatus/>
</cp:coreProperties>
</file>