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>
    <definedName name="cena">'List1'!$B$10</definedName>
  </definedNames>
  <calcPr calcId="125725"/>
</workbook>
</file>

<file path=xl/sharedStrings.xml><?xml version="1.0" encoding="utf-8"?>
<sst xmlns="http://schemas.openxmlformats.org/spreadsheetml/2006/main" count="30" uniqueCount="26">
  <si>
    <t>ODBORY</t>
  </si>
  <si>
    <t>provozní</t>
  </si>
  <si>
    <t>sociální</t>
  </si>
  <si>
    <t>ekonomický</t>
  </si>
  <si>
    <t>školství a kultury</t>
  </si>
  <si>
    <t>městská policie</t>
  </si>
  <si>
    <t>počet aut</t>
  </si>
  <si>
    <t>litrů PHM</t>
  </si>
  <si>
    <t>náklady</t>
  </si>
  <si>
    <t xml:space="preserve"> leden</t>
  </si>
  <si>
    <t>km za</t>
  </si>
  <si>
    <t xml:space="preserve"> únor</t>
  </si>
  <si>
    <t xml:space="preserve"> březen</t>
  </si>
  <si>
    <t xml:space="preserve"> duben</t>
  </si>
  <si>
    <t xml:space="preserve"> květen</t>
  </si>
  <si>
    <t xml:space="preserve"> km</t>
  </si>
  <si>
    <t>celkem</t>
  </si>
  <si>
    <t>průměr km</t>
  </si>
  <si>
    <t xml:space="preserve"> za měsíc</t>
  </si>
  <si>
    <t xml:space="preserve"> na auto</t>
  </si>
  <si>
    <t>průměr  km</t>
  </si>
  <si>
    <t xml:space="preserve"> na 100</t>
  </si>
  <si>
    <t>spotřeba</t>
  </si>
  <si>
    <t>cena za litr PHM:</t>
  </si>
  <si>
    <t>náklady celkem</t>
  </si>
  <si>
    <t>náklady na jeden km</t>
  </si>
</sst>
</file>

<file path=xl/styles.xml><?xml version="1.0" encoding="utf-8"?>
<styleSheet xmlns="http://schemas.openxmlformats.org/spreadsheetml/2006/main">
  <numFmts count="1">
    <numFmt numFmtId="166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2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" fillId="4" borderId="14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3" fillId="5" borderId="3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2" fontId="2" fillId="5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B5" sqref="B5"/>
    </sheetView>
  </sheetViews>
  <sheetFormatPr defaultColWidth="9.140625" defaultRowHeight="15"/>
  <cols>
    <col min="1" max="1" width="19.8515625" style="2" customWidth="1"/>
    <col min="2" max="2" width="12.421875" style="1" customWidth="1"/>
    <col min="3" max="3" width="15.421875" style="1" customWidth="1"/>
    <col min="4" max="4" width="16.421875" style="1" customWidth="1"/>
    <col min="5" max="5" width="14.7109375" style="1" bestFit="1" customWidth="1"/>
    <col min="6" max="10" width="9.140625" style="1" customWidth="1"/>
    <col min="11" max="11" width="10.8515625" style="1" customWidth="1"/>
    <col min="12" max="12" width="11.7109375" style="1" customWidth="1"/>
    <col min="13" max="15" width="9.140625" style="1" customWidth="1"/>
    <col min="16" max="16384" width="9.140625" style="2" customWidth="1"/>
  </cols>
  <sheetData>
    <row r="1" spans="1:13" ht="18.75">
      <c r="A1" s="9"/>
      <c r="B1" s="10"/>
      <c r="C1" s="10"/>
      <c r="D1" s="10"/>
      <c r="E1" s="16" t="s">
        <v>10</v>
      </c>
      <c r="F1" s="16" t="s">
        <v>10</v>
      </c>
      <c r="G1" s="16" t="s">
        <v>10</v>
      </c>
      <c r="H1" s="16" t="s">
        <v>10</v>
      </c>
      <c r="I1" s="16" t="s">
        <v>10</v>
      </c>
      <c r="J1" s="16" t="s">
        <v>16</v>
      </c>
      <c r="K1" s="16" t="s">
        <v>17</v>
      </c>
      <c r="L1" s="16" t="s">
        <v>20</v>
      </c>
      <c r="M1" s="17" t="s">
        <v>22</v>
      </c>
    </row>
    <row r="2" spans="1:13" ht="15" customHeight="1" thickBot="1">
      <c r="A2" s="11" t="s">
        <v>0</v>
      </c>
      <c r="B2" s="12" t="s">
        <v>6</v>
      </c>
      <c r="C2" s="12" t="s">
        <v>7</v>
      </c>
      <c r="D2" s="12" t="s">
        <v>8</v>
      </c>
      <c r="E2" s="18" t="s">
        <v>9</v>
      </c>
      <c r="F2" s="18" t="s">
        <v>11</v>
      </c>
      <c r="G2" s="18" t="s">
        <v>12</v>
      </c>
      <c r="H2" s="18" t="s">
        <v>13</v>
      </c>
      <c r="I2" s="18" t="s">
        <v>14</v>
      </c>
      <c r="J2" s="18" t="s">
        <v>15</v>
      </c>
      <c r="K2" s="18" t="s">
        <v>18</v>
      </c>
      <c r="L2" s="18" t="s">
        <v>19</v>
      </c>
      <c r="M2" s="19" t="s">
        <v>21</v>
      </c>
    </row>
    <row r="3" spans="1:13" ht="19.5" thickTop="1">
      <c r="A3" s="13" t="s">
        <v>4</v>
      </c>
      <c r="B3" s="6">
        <v>1</v>
      </c>
      <c r="C3" s="6">
        <v>145</v>
      </c>
      <c r="D3" s="32">
        <f>C3*cena</f>
        <v>5220</v>
      </c>
      <c r="E3" s="3">
        <v>400</v>
      </c>
      <c r="F3" s="3">
        <v>250</v>
      </c>
      <c r="G3" s="3">
        <v>300</v>
      </c>
      <c r="H3" s="3">
        <v>360</v>
      </c>
      <c r="I3" s="3">
        <v>400</v>
      </c>
      <c r="J3" s="24">
        <f>SUM(E3:I3)</f>
        <v>1710</v>
      </c>
      <c r="K3" s="24">
        <f>AVERAGE(E3:I3)</f>
        <v>342</v>
      </c>
      <c r="L3" s="24">
        <f>J3/B3</f>
        <v>1710</v>
      </c>
      <c r="M3" s="34">
        <f>C3/J3*100</f>
        <v>8.47953216374269</v>
      </c>
    </row>
    <row r="4" spans="1:13" ht="18.75">
      <c r="A4" s="14" t="s">
        <v>1</v>
      </c>
      <c r="B4" s="7">
        <v>2</v>
      </c>
      <c r="C4" s="7">
        <v>60</v>
      </c>
      <c r="D4" s="32">
        <f>C4*cena</f>
        <v>2160</v>
      </c>
      <c r="E4" s="4">
        <v>150</v>
      </c>
      <c r="F4" s="4">
        <v>200</v>
      </c>
      <c r="G4" s="4">
        <v>100</v>
      </c>
      <c r="H4" s="4">
        <v>180</v>
      </c>
      <c r="I4" s="4">
        <v>230</v>
      </c>
      <c r="J4" s="24">
        <f>SUM(E4:I4)</f>
        <v>860</v>
      </c>
      <c r="K4" s="24">
        <f>AVERAGE(E4:I4)</f>
        <v>172</v>
      </c>
      <c r="L4" s="24">
        <f>J4/B4</f>
        <v>430</v>
      </c>
      <c r="M4" s="34">
        <f>C4/J4*100</f>
        <v>6.976744186046512</v>
      </c>
    </row>
    <row r="5" spans="1:13" ht="18.75">
      <c r="A5" s="14" t="s">
        <v>2</v>
      </c>
      <c r="B5" s="7">
        <v>2</v>
      </c>
      <c r="C5" s="7">
        <v>130</v>
      </c>
      <c r="D5" s="32">
        <f>C5*cena</f>
        <v>4680</v>
      </c>
      <c r="E5" s="4">
        <v>210</v>
      </c>
      <c r="F5" s="4">
        <v>320</v>
      </c>
      <c r="G5" s="4">
        <v>400</v>
      </c>
      <c r="H5" s="4">
        <v>350</v>
      </c>
      <c r="I5" s="4">
        <v>450</v>
      </c>
      <c r="J5" s="24">
        <f>SUM(E5:I5)</f>
        <v>1730</v>
      </c>
      <c r="K5" s="24">
        <f>AVERAGE(E5:I5)</f>
        <v>346</v>
      </c>
      <c r="L5" s="24">
        <f>J5/B5</f>
        <v>865</v>
      </c>
      <c r="M5" s="34">
        <f>C5/J5*100</f>
        <v>7.514450867052023</v>
      </c>
    </row>
    <row r="6" spans="1:13" ht="18.75">
      <c r="A6" s="14" t="s">
        <v>3</v>
      </c>
      <c r="B6" s="7">
        <v>2</v>
      </c>
      <c r="C6" s="7">
        <v>150</v>
      </c>
      <c r="D6" s="32">
        <f>C6*cena</f>
        <v>5400</v>
      </c>
      <c r="E6" s="4">
        <v>420</v>
      </c>
      <c r="F6" s="4">
        <v>320</v>
      </c>
      <c r="G6" s="4">
        <v>300</v>
      </c>
      <c r="H6" s="4">
        <v>410</v>
      </c>
      <c r="I6" s="4">
        <v>520</v>
      </c>
      <c r="J6" s="24">
        <f>SUM(E6:I6)</f>
        <v>1970</v>
      </c>
      <c r="K6" s="24">
        <f>AVERAGE(E6:I6)</f>
        <v>394</v>
      </c>
      <c r="L6" s="24">
        <f>J6/B6</f>
        <v>985</v>
      </c>
      <c r="M6" s="34">
        <f>C6/J6*100</f>
        <v>7.614213197969544</v>
      </c>
    </row>
    <row r="7" spans="1:13" ht="19.5" thickBot="1">
      <c r="A7" s="15" t="s">
        <v>5</v>
      </c>
      <c r="B7" s="8">
        <v>4</v>
      </c>
      <c r="C7" s="8">
        <v>320</v>
      </c>
      <c r="D7" s="33">
        <f>C7*cena</f>
        <v>11520</v>
      </c>
      <c r="E7" s="5">
        <v>700</v>
      </c>
      <c r="F7" s="5">
        <v>780</v>
      </c>
      <c r="G7" s="5">
        <v>650</v>
      </c>
      <c r="H7" s="5">
        <v>750</v>
      </c>
      <c r="I7" s="5">
        <v>620</v>
      </c>
      <c r="J7" s="25">
        <f>SUM(E7:I7)</f>
        <v>3500</v>
      </c>
      <c r="K7" s="26">
        <f>AVERAGE(E7:I7)</f>
        <v>700</v>
      </c>
      <c r="L7" s="25">
        <f>J7/B7</f>
        <v>875</v>
      </c>
      <c r="M7" s="35">
        <f>C7/J7*100</f>
        <v>9.142857142857142</v>
      </c>
    </row>
    <row r="9" ht="15.75" thickBot="1"/>
    <row r="10" spans="1:2" ht="15">
      <c r="A10" s="21" t="s">
        <v>23</v>
      </c>
      <c r="B10" s="20">
        <v>36</v>
      </c>
    </row>
    <row r="11" spans="1:3" ht="15">
      <c r="A11" s="22" t="s">
        <v>24</v>
      </c>
      <c r="B11" s="27">
        <f>SUM(D3:D7)</f>
        <v>28980</v>
      </c>
      <c r="C11" s="29">
        <f>(SUM(C3:C7))*B10</f>
        <v>28980</v>
      </c>
    </row>
    <row r="12" spans="1:2" ht="15.75" thickBot="1">
      <c r="A12" s="23" t="s">
        <v>25</v>
      </c>
      <c r="B12" s="28">
        <f>B11/(SUM(J3:J7))</f>
        <v>2.9662231320368475</v>
      </c>
    </row>
    <row r="16" spans="2:6" ht="15">
      <c r="B16" s="30"/>
      <c r="C16" s="30"/>
      <c r="D16" s="30"/>
      <c r="E16" s="30"/>
      <c r="F16" s="30"/>
    </row>
    <row r="20" ht="15">
      <c r="B20" s="3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sobota</dc:creator>
  <cp:keywords/>
  <dc:description/>
  <cp:lastModifiedBy>sobota</cp:lastModifiedBy>
  <dcterms:created xsi:type="dcterms:W3CDTF">2011-12-08T07:30:14Z</dcterms:created>
  <dcterms:modified xsi:type="dcterms:W3CDTF">2011-12-08T09:11:58Z</dcterms:modified>
  <cp:category/>
  <cp:version/>
  <cp:contentType/>
  <cp:contentStatus/>
</cp:coreProperties>
</file>