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definedNames>
    <definedName name="cena">List1!$B$10</definedName>
  </definedNames>
  <calcPr calcId="125725"/>
</workbook>
</file>

<file path=xl/calcChain.xml><?xml version="1.0" encoding="utf-8"?>
<calcChain xmlns="http://schemas.openxmlformats.org/spreadsheetml/2006/main">
  <c r="D5" i="1"/>
  <c r="D6"/>
  <c r="D3"/>
  <c r="D7"/>
  <c r="D4"/>
  <c r="B11" s="1"/>
  <c r="C11"/>
  <c r="K5"/>
  <c r="K6"/>
  <c r="K3"/>
  <c r="K7"/>
  <c r="K4"/>
  <c r="J5"/>
  <c r="M5" s="1"/>
  <c r="J6"/>
  <c r="M6" s="1"/>
  <c r="J3"/>
  <c r="M3" s="1"/>
  <c r="J7"/>
  <c r="M7" s="1"/>
  <c r="J4"/>
  <c r="M4" s="1"/>
  <c r="L4" l="1"/>
  <c r="L3"/>
  <c r="L5"/>
  <c r="B12"/>
  <c r="L7"/>
  <c r="L6"/>
</calcChain>
</file>

<file path=xl/sharedStrings.xml><?xml version="1.0" encoding="utf-8"?>
<sst xmlns="http://schemas.openxmlformats.org/spreadsheetml/2006/main" count="30" uniqueCount="26">
  <si>
    <t>ODBORY</t>
  </si>
  <si>
    <t>provozní</t>
  </si>
  <si>
    <t>sociální</t>
  </si>
  <si>
    <t>ekonomický</t>
  </si>
  <si>
    <t>školství a kultury</t>
  </si>
  <si>
    <t>městská policie</t>
  </si>
  <si>
    <t>počet aut</t>
  </si>
  <si>
    <t>litrů PHM</t>
  </si>
  <si>
    <t>náklady</t>
  </si>
  <si>
    <t xml:space="preserve"> leden</t>
  </si>
  <si>
    <t>km za</t>
  </si>
  <si>
    <t xml:space="preserve"> únor</t>
  </si>
  <si>
    <t xml:space="preserve"> březen</t>
  </si>
  <si>
    <t xml:space="preserve"> duben</t>
  </si>
  <si>
    <t xml:space="preserve"> květen</t>
  </si>
  <si>
    <t xml:space="preserve"> km</t>
  </si>
  <si>
    <t>celkem</t>
  </si>
  <si>
    <t>průměr km</t>
  </si>
  <si>
    <t xml:space="preserve"> za měsíc</t>
  </si>
  <si>
    <t xml:space="preserve"> na auto</t>
  </si>
  <si>
    <t>průměr  km</t>
  </si>
  <si>
    <t xml:space="preserve"> na 100</t>
  </si>
  <si>
    <t>spotřeba</t>
  </si>
  <si>
    <t>cena za litr PHM:</t>
  </si>
  <si>
    <t>náklady celkem</t>
  </si>
  <si>
    <t>náklady na jeden km</t>
  </si>
</sst>
</file>

<file path=xl/styles.xml><?xml version="1.0" encoding="utf-8"?>
<styleSheet xmlns="http://schemas.openxmlformats.org/spreadsheetml/2006/main">
  <numFmts count="1">
    <numFmt numFmtId="166" formatCode="#,##0.00\ &quot;Kč&quot;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0" fontId="2" fillId="3" borderId="7" xfId="0" applyFont="1" applyFill="1" applyBorder="1"/>
    <xf numFmtId="0" fontId="2" fillId="4" borderId="3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1" fillId="2" borderId="16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66" fontId="2" fillId="6" borderId="2" xfId="0" applyNumberFormat="1" applyFont="1" applyFill="1" applyBorder="1" applyAlignment="1">
      <alignment horizontal="center" vertical="center"/>
    </xf>
    <xf numFmtId="166" fontId="2" fillId="6" borderId="14" xfId="0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/>
    </xf>
    <xf numFmtId="2" fontId="1" fillId="6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B5" sqref="B5"/>
    </sheetView>
  </sheetViews>
  <sheetFormatPr defaultRowHeight="15"/>
  <cols>
    <col min="1" max="1" width="19.85546875" style="2" customWidth="1"/>
    <col min="2" max="2" width="12.42578125" style="1" customWidth="1"/>
    <col min="3" max="3" width="15.42578125" style="1" customWidth="1"/>
    <col min="4" max="4" width="16.42578125" style="1" customWidth="1"/>
    <col min="5" max="5" width="14.7109375" style="1" bestFit="1" customWidth="1"/>
    <col min="6" max="10" width="9.140625" style="1"/>
    <col min="11" max="11" width="10.85546875" style="1" customWidth="1"/>
    <col min="12" max="12" width="11.7109375" style="1" customWidth="1"/>
    <col min="13" max="15" width="9.140625" style="1"/>
    <col min="16" max="16384" width="9.140625" style="2"/>
  </cols>
  <sheetData>
    <row r="1" spans="1:13" ht="18.75">
      <c r="A1" s="9"/>
      <c r="B1" s="10"/>
      <c r="C1" s="10"/>
      <c r="D1" s="10"/>
      <c r="E1" s="16" t="s">
        <v>10</v>
      </c>
      <c r="F1" s="16" t="s">
        <v>10</v>
      </c>
      <c r="G1" s="16" t="s">
        <v>10</v>
      </c>
      <c r="H1" s="16" t="s">
        <v>10</v>
      </c>
      <c r="I1" s="16" t="s">
        <v>10</v>
      </c>
      <c r="J1" s="16" t="s">
        <v>16</v>
      </c>
      <c r="K1" s="16" t="s">
        <v>17</v>
      </c>
      <c r="L1" s="16" t="s">
        <v>20</v>
      </c>
      <c r="M1" s="17" t="s">
        <v>22</v>
      </c>
    </row>
    <row r="2" spans="1:13" ht="15" customHeight="1" thickBot="1">
      <c r="A2" s="11" t="s">
        <v>0</v>
      </c>
      <c r="B2" s="12" t="s">
        <v>6</v>
      </c>
      <c r="C2" s="12" t="s">
        <v>7</v>
      </c>
      <c r="D2" s="12" t="s">
        <v>8</v>
      </c>
      <c r="E2" s="18" t="s">
        <v>9</v>
      </c>
      <c r="F2" s="18" t="s">
        <v>11</v>
      </c>
      <c r="G2" s="18" t="s">
        <v>12</v>
      </c>
      <c r="H2" s="18" t="s">
        <v>13</v>
      </c>
      <c r="I2" s="18" t="s">
        <v>14</v>
      </c>
      <c r="J2" s="18" t="s">
        <v>15</v>
      </c>
      <c r="K2" s="18" t="s">
        <v>18</v>
      </c>
      <c r="L2" s="18" t="s">
        <v>19</v>
      </c>
      <c r="M2" s="19" t="s">
        <v>21</v>
      </c>
    </row>
    <row r="3" spans="1:13" ht="19.5" thickTop="1">
      <c r="A3" s="13" t="s">
        <v>4</v>
      </c>
      <c r="B3" s="6">
        <v>1</v>
      </c>
      <c r="C3" s="6">
        <v>145</v>
      </c>
      <c r="D3" s="32">
        <f>C3*cena</f>
        <v>5220</v>
      </c>
      <c r="E3" s="3">
        <v>400</v>
      </c>
      <c r="F3" s="3">
        <v>250</v>
      </c>
      <c r="G3" s="3">
        <v>300</v>
      </c>
      <c r="H3" s="3">
        <v>360</v>
      </c>
      <c r="I3" s="3">
        <v>400</v>
      </c>
      <c r="J3" s="24">
        <f>SUM(E3:I3)</f>
        <v>1710</v>
      </c>
      <c r="K3" s="24">
        <f>AVERAGE(E3:I3)</f>
        <v>342</v>
      </c>
      <c r="L3" s="24">
        <f>J3/B3</f>
        <v>1710</v>
      </c>
      <c r="M3" s="34">
        <f>C3/J3*100</f>
        <v>8.4795321637426895</v>
      </c>
    </row>
    <row r="4" spans="1:13" ht="18.75">
      <c r="A4" s="14" t="s">
        <v>1</v>
      </c>
      <c r="B4" s="7">
        <v>2</v>
      </c>
      <c r="C4" s="7">
        <v>60</v>
      </c>
      <c r="D4" s="32">
        <f>C4*cena</f>
        <v>2160</v>
      </c>
      <c r="E4" s="4">
        <v>150</v>
      </c>
      <c r="F4" s="4">
        <v>200</v>
      </c>
      <c r="G4" s="4">
        <v>100</v>
      </c>
      <c r="H4" s="4">
        <v>180</v>
      </c>
      <c r="I4" s="4">
        <v>230</v>
      </c>
      <c r="J4" s="24">
        <f>SUM(E4:I4)</f>
        <v>860</v>
      </c>
      <c r="K4" s="24">
        <f>AVERAGE(E4:I4)</f>
        <v>172</v>
      </c>
      <c r="L4" s="24">
        <f>J4/B4</f>
        <v>430</v>
      </c>
      <c r="M4" s="34">
        <f>C4/J4*100</f>
        <v>6.9767441860465116</v>
      </c>
    </row>
    <row r="5" spans="1:13" ht="18.75">
      <c r="A5" s="14" t="s">
        <v>2</v>
      </c>
      <c r="B5" s="7">
        <v>2</v>
      </c>
      <c r="C5" s="7">
        <v>130</v>
      </c>
      <c r="D5" s="32">
        <f>C5*cena</f>
        <v>4680</v>
      </c>
      <c r="E5" s="4">
        <v>210</v>
      </c>
      <c r="F5" s="4">
        <v>320</v>
      </c>
      <c r="G5" s="4">
        <v>400</v>
      </c>
      <c r="H5" s="4">
        <v>350</v>
      </c>
      <c r="I5" s="4">
        <v>450</v>
      </c>
      <c r="J5" s="24">
        <f>SUM(E5:I5)</f>
        <v>1730</v>
      </c>
      <c r="K5" s="24">
        <f>AVERAGE(E5:I5)</f>
        <v>346</v>
      </c>
      <c r="L5" s="24">
        <f>J5/B5</f>
        <v>865</v>
      </c>
      <c r="M5" s="34">
        <f>C5/J5*100</f>
        <v>7.5144508670520231</v>
      </c>
    </row>
    <row r="6" spans="1:13" ht="18.75">
      <c r="A6" s="14" t="s">
        <v>3</v>
      </c>
      <c r="B6" s="7">
        <v>2</v>
      </c>
      <c r="C6" s="7">
        <v>150</v>
      </c>
      <c r="D6" s="32">
        <f>C6*cena</f>
        <v>5400</v>
      </c>
      <c r="E6" s="4">
        <v>420</v>
      </c>
      <c r="F6" s="4">
        <v>320</v>
      </c>
      <c r="G6" s="4">
        <v>300</v>
      </c>
      <c r="H6" s="4">
        <v>410</v>
      </c>
      <c r="I6" s="4">
        <v>520</v>
      </c>
      <c r="J6" s="24">
        <f>SUM(E6:I6)</f>
        <v>1970</v>
      </c>
      <c r="K6" s="24">
        <f>AVERAGE(E6:I6)</f>
        <v>394</v>
      </c>
      <c r="L6" s="24">
        <f>J6/B6</f>
        <v>985</v>
      </c>
      <c r="M6" s="34">
        <f>C6/J6*100</f>
        <v>7.6142131979695442</v>
      </c>
    </row>
    <row r="7" spans="1:13" ht="19.5" thickBot="1">
      <c r="A7" s="15" t="s">
        <v>5</v>
      </c>
      <c r="B7" s="8">
        <v>4</v>
      </c>
      <c r="C7" s="8">
        <v>320</v>
      </c>
      <c r="D7" s="33">
        <f>C7*cena</f>
        <v>11520</v>
      </c>
      <c r="E7" s="5">
        <v>700</v>
      </c>
      <c r="F7" s="5">
        <v>780</v>
      </c>
      <c r="G7" s="5">
        <v>650</v>
      </c>
      <c r="H7" s="5">
        <v>750</v>
      </c>
      <c r="I7" s="5">
        <v>620</v>
      </c>
      <c r="J7" s="25">
        <f>SUM(E7:I7)</f>
        <v>3500</v>
      </c>
      <c r="K7" s="26">
        <f>AVERAGE(E7:I7)</f>
        <v>700</v>
      </c>
      <c r="L7" s="25">
        <f>J7/B7</f>
        <v>875</v>
      </c>
      <c r="M7" s="35">
        <f>C7/J7*100</f>
        <v>9.1428571428571423</v>
      </c>
    </row>
    <row r="9" spans="1:13" ht="15.75" thickBot="1"/>
    <row r="10" spans="1:13">
      <c r="A10" s="21" t="s">
        <v>23</v>
      </c>
      <c r="B10" s="20">
        <v>36</v>
      </c>
    </row>
    <row r="11" spans="1:13">
      <c r="A11" s="22" t="s">
        <v>24</v>
      </c>
      <c r="B11" s="27">
        <f>SUM(D3:D7)</f>
        <v>28980</v>
      </c>
      <c r="C11" s="29">
        <f>(SUM(C3:C7))*B10</f>
        <v>28980</v>
      </c>
    </row>
    <row r="12" spans="1:13" ht="15.75" thickBot="1">
      <c r="A12" s="23" t="s">
        <v>25</v>
      </c>
      <c r="B12" s="28">
        <f>B11/(SUM(J3:J7))</f>
        <v>2.9662231320368475</v>
      </c>
    </row>
    <row r="16" spans="1:13">
      <c r="B16" s="30"/>
      <c r="C16" s="30"/>
      <c r="D16" s="30"/>
      <c r="E16" s="30"/>
      <c r="F16" s="30"/>
    </row>
    <row r="20" spans="2:2">
      <c r="B20" s="31"/>
    </row>
  </sheetData>
  <sortState ref="A3:M7">
    <sortCondition ref="B3:B7"/>
    <sortCondition ref="C3:C7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cena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sobota</dc:creator>
  <cp:lastModifiedBy>sobota</cp:lastModifiedBy>
  <dcterms:created xsi:type="dcterms:W3CDTF">2011-12-08T07:30:14Z</dcterms:created>
  <dcterms:modified xsi:type="dcterms:W3CDTF">2011-12-08T09:11:58Z</dcterms:modified>
</cp:coreProperties>
</file>