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5" activeTab="0"/>
  </bookViews>
  <sheets>
    <sheet name="VZMR" sheetId="1" r:id="rId1"/>
    <sheet name="procedure_config" sheetId="2" state="hidden" r:id="rId2"/>
  </sheets>
  <definedNames>
    <definedName name="publish_from_state">'VZMR'!$Q$5:$Q$10</definedName>
  </definedNames>
  <calcPr fullCalcOnLoad="1"/>
</workbook>
</file>

<file path=xl/sharedStrings.xml><?xml version="1.0" encoding="utf-8"?>
<sst xmlns="http://schemas.openxmlformats.org/spreadsheetml/2006/main" count="290" uniqueCount="99">
  <si>
    <t>Konfigurace postupů pro veřejné zakázky malého rozsahu – až 5 nezávislých postupů</t>
  </si>
  <si>
    <t>Číselníky pro seznamy</t>
  </si>
  <si>
    <t>parametr</t>
  </si>
  <si>
    <t>typ hodnoty</t>
  </si>
  <si>
    <t>PN</t>
  </si>
  <si>
    <t>PO</t>
  </si>
  <si>
    <t>VZMR1</t>
  </si>
  <si>
    <t>VZMR2</t>
  </si>
  <si>
    <t>VZMR3</t>
  </si>
  <si>
    <t>publish_from_state</t>
  </si>
  <si>
    <t>vy_publication</t>
  </si>
  <si>
    <t>interní označení v aplikaci</t>
  </si>
  <si>
    <t>název postupu pro VZMR</t>
  </si>
  <si>
    <t>text</t>
  </si>
  <si>
    <t>přímý nákup / evidence</t>
  </si>
  <si>
    <t>přímá objednávka</t>
  </si>
  <si>
    <t>Vyberte...</t>
  </si>
  <si>
    <t>dostupnost postupu v E-ZAKu</t>
  </si>
  <si>
    <t>A/N</t>
  </si>
  <si>
    <t>A</t>
  </si>
  <si>
    <t>Nikdy</t>
  </si>
  <si>
    <t>NEVER</t>
  </si>
  <si>
    <t>Pouze zájemci/uchazeči</t>
  </si>
  <si>
    <t>CNTRS</t>
  </si>
  <si>
    <t>is_available</t>
  </si>
  <si>
    <t>&lt;boolean&gt;</t>
  </si>
  <si>
    <t>zahájení odesláním výzvy</t>
  </si>
  <si>
    <t>-----</t>
  </si>
  <si>
    <t>Příjem nabídek</t>
  </si>
  <si>
    <t>OFFERS</t>
  </si>
  <si>
    <t>Všichni, i veřejnost</t>
  </si>
  <si>
    <t>PUBLIC</t>
  </si>
  <si>
    <t>vy_init</t>
  </si>
  <si>
    <t>minimální počet adresátů výzvy</t>
  </si>
  <si>
    <t>číslo</t>
  </si>
  <si>
    <t>Hodnocení</t>
  </si>
  <si>
    <t>EVALUATION</t>
  </si>
  <si>
    <t>vy_min_contractors</t>
  </si>
  <si>
    <t>&lt;integer&gt;</t>
  </si>
  <si>
    <t>publikace VZ od fáze</t>
  </si>
  <si>
    <t>ze seznamu</t>
  </si>
  <si>
    <t>viz níže</t>
  </si>
  <si>
    <t>Vyhodnoceno</t>
  </si>
  <si>
    <t>EVALUATED</t>
  </si>
  <si>
    <t>&lt;string&gt;</t>
  </si>
  <si>
    <t>zpřístupnění výzvy (komu)</t>
  </si>
  <si>
    <t>zájemci/uchazeči</t>
  </si>
  <si>
    <t>Zadáno</t>
  </si>
  <si>
    <t>ASSIGNED</t>
  </si>
  <si>
    <t>žádosti o dodatečné informace</t>
  </si>
  <si>
    <t>dd_available</t>
  </si>
  <si>
    <t>formulář E01 k dispozici</t>
  </si>
  <si>
    <t>form_e01</t>
  </si>
  <si>
    <t>is_vzmr</t>
  </si>
  <si>
    <t>true</t>
  </si>
  <si>
    <t>Vysvětlivky:</t>
  </si>
  <si>
    <t>pod jakým názvem se bude daný postup pro VZMR objevovat v seznamu druhů zadávacích řízení (a na detailu zakázky)</t>
  </si>
  <si>
    <t>zda se vůbec bude daný postup pro VZMR nabízet v seznamu druhů zadávacích řízení při nastavení parametrů VZ</t>
  </si>
  <si>
    <t>zda je zadávací řízení zahajováno odesláním výzvy</t>
  </si>
  <si>
    <t>kolik dodavatelů musí být k VZ přiřazeno, aby bylo možné odeslat výzvu; i když není splněna podmínka minimálního počtu dodavatelů, je možné po upozorňující hlášce zahájit zakázku</t>
  </si>
  <si>
    <t>zda se má zadávací řízení zveřejnit na profilu zadavatele a pokud ano, tak od jaké fáze zadávacího řízení</t>
  </si>
  <si>
    <t>zda bude výzva zveřejněna na profilu zadavatele – souvisí též s volbou „publikace VZ od fáze“</t>
  </si>
  <si>
    <t>zda má být v rámci zadávacího řízení k dispozici agenda dodatečných informací (jak pro zadavatele tak dodavatele)</t>
  </si>
  <si>
    <t>zda se má u zadávacího řízení nabízet interní formulář E01 k opravě údajů v zadávacím řízení</t>
  </si>
  <si>
    <t>Přímý nákup / evidence</t>
  </si>
  <si>
    <t>má tyto fáze:</t>
  </si>
  <si>
    <t>1) Příprava – přechod do následující fáze je manuální</t>
  </si>
  <si>
    <t>2) Uzavřeno</t>
  </si>
  <si>
    <t>je zde zatržítko pro uveřejnění výsledku přímého zadání, tzn. zakázka může a nemusí být uveřejněna na profilu.</t>
  </si>
  <si>
    <t>Přímá objednávka</t>
  </si>
  <si>
    <t>1) Příprava – přechod do další fáze odesláním objednávky</t>
  </si>
  <si>
    <t>2) Potvrzení objednávky – dodavatel má možnost odpovědět na objednávku; manuální přechod</t>
  </si>
  <si>
    <t>3) Objednáno / Zrušeno</t>
  </si>
  <si>
    <t>name pro VZMR1, VZMR2 a VZMR3 v tabulce contract_procedures</t>
  </si>
  <si>
    <t>dostupnost VZMR1 v E-ZAKu</t>
  </si>
  <si>
    <t>konfigurovatelná VZMR</t>
  </si>
  <si>
    <t>publikace VZ veřejnosti od fáze</t>
  </si>
  <si>
    <t>uveřejnění výzvy na profilu zadavatele</t>
  </si>
  <si>
    <t>povinnost výzvy</t>
  </si>
  <si>
    <t>dostupnost VZMR2 v E-ZAKu</t>
  </si>
  <si>
    <t>dostupnost VZMR3 v E-ZAKu</t>
  </si>
  <si>
    <t>VZMR4</t>
  </si>
  <si>
    <t>VZMR5</t>
  </si>
  <si>
    <t>VZMR6</t>
  </si>
  <si>
    <t>VZMR7</t>
  </si>
  <si>
    <t>VZMR8</t>
  </si>
  <si>
    <t>VZMR9</t>
  </si>
  <si>
    <t>VZMR10</t>
  </si>
  <si>
    <t>nastavit postup pro VZMR4</t>
  </si>
  <si>
    <t>nastavit postup pro VZMR5</t>
  </si>
  <si>
    <t>nastavit postup pro VZMR6</t>
  </si>
  <si>
    <t>nastavit postup pro VZMR7</t>
  </si>
  <si>
    <t>nastavit postup pro VZMR8</t>
  </si>
  <si>
    <t>nastavit postup pro VZMR9</t>
  </si>
  <si>
    <t>nastavit postup pro VZMR10</t>
  </si>
  <si>
    <t>nastavit postup pro VZMR1</t>
  </si>
  <si>
    <t>nastavit postup pro VZMR2</t>
  </si>
  <si>
    <t>nastavit postup pro VZMR3</t>
  </si>
  <si>
    <t>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</si>
</sst>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DejaVu Sans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6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wrapText="1"/>
      <protection hidden="1"/>
    </xf>
    <xf numFmtId="0" fontId="1" fillId="37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36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3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7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1" fillId="37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K1">
      <selection activeCell="O5" sqref="O5"/>
    </sheetView>
  </sheetViews>
  <sheetFormatPr defaultColWidth="10.125" defaultRowHeight="12.75"/>
  <cols>
    <col min="1" max="1" width="3.75390625" style="1" customWidth="1"/>
    <col min="2" max="2" width="32.25390625" style="1" customWidth="1"/>
    <col min="3" max="3" width="12.875" style="1" customWidth="1"/>
    <col min="4" max="4" width="14.625" style="1" customWidth="1"/>
    <col min="5" max="5" width="14.125" style="1" customWidth="1"/>
    <col min="6" max="15" width="26.375" style="1" customWidth="1"/>
    <col min="16" max="16" width="2.125" style="1" customWidth="1"/>
    <col min="17" max="17" width="19.375" style="1" customWidth="1"/>
    <col min="18" max="18" width="2.00390625" style="1" customWidth="1"/>
    <col min="19" max="19" width="11.375" style="1" customWidth="1"/>
    <col min="20" max="20" width="20.125" style="1" customWidth="1"/>
    <col min="21" max="21" width="2.00390625" style="1" customWidth="1"/>
    <col min="22" max="22" width="11.25390625" style="1" customWidth="1"/>
    <col min="23" max="23" width="20.25390625" style="1" customWidth="1"/>
    <col min="24" max="24" width="9.75390625" style="1" customWidth="1"/>
    <col min="25" max="27" width="10.125" style="1" customWidth="1"/>
    <col min="28" max="34" width="12.75390625" style="1" bestFit="1" customWidth="1"/>
    <col min="35" max="16384" width="10.125" style="1" customWidth="1"/>
  </cols>
  <sheetData>
    <row r="1" spans="2:22" ht="18">
      <c r="B1" s="2" t="s">
        <v>0</v>
      </c>
      <c r="Q1" s="3"/>
      <c r="R1" s="3"/>
      <c r="S1" s="3"/>
      <c r="T1" s="3"/>
      <c r="U1" s="3"/>
      <c r="V1" s="3"/>
    </row>
    <row r="2" spans="16:24" ht="12.75">
      <c r="P2" s="4"/>
      <c r="Q2" s="5" t="s">
        <v>1</v>
      </c>
      <c r="R2" s="5"/>
      <c r="S2" s="6"/>
      <c r="T2" s="6"/>
      <c r="U2" s="6"/>
      <c r="V2" s="6"/>
      <c r="W2" s="4"/>
      <c r="X2" s="4"/>
    </row>
    <row r="3" spans="1:34" ht="19.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81</v>
      </c>
      <c r="J3" s="9" t="s">
        <v>82</v>
      </c>
      <c r="K3" s="9" t="s">
        <v>83</v>
      </c>
      <c r="L3" s="9" t="s">
        <v>84</v>
      </c>
      <c r="M3" s="9" t="s">
        <v>85</v>
      </c>
      <c r="N3" s="9" t="s">
        <v>86</v>
      </c>
      <c r="O3" s="9" t="s">
        <v>87</v>
      </c>
      <c r="P3" s="4"/>
      <c r="Q3" s="6" t="s">
        <v>9</v>
      </c>
      <c r="R3" s="6"/>
      <c r="S3" s="6"/>
      <c r="T3" s="6" t="s">
        <v>10</v>
      </c>
      <c r="U3" s="6"/>
      <c r="V3" s="6"/>
      <c r="W3" s="6" t="s">
        <v>11</v>
      </c>
      <c r="X3" s="6" t="s">
        <v>3</v>
      </c>
      <c r="Y3" s="10" t="s">
        <v>6</v>
      </c>
      <c r="Z3" s="10" t="s">
        <v>7</v>
      </c>
      <c r="AA3" s="10" t="s">
        <v>8</v>
      </c>
      <c r="AB3" s="10" t="s">
        <v>81</v>
      </c>
      <c r="AC3" s="10" t="s">
        <v>82</v>
      </c>
      <c r="AD3" s="10" t="s">
        <v>83</v>
      </c>
      <c r="AE3" s="10" t="s">
        <v>84</v>
      </c>
      <c r="AF3" s="10" t="s">
        <v>85</v>
      </c>
      <c r="AG3" s="10" t="s">
        <v>86</v>
      </c>
      <c r="AH3" s="10" t="s">
        <v>87</v>
      </c>
    </row>
    <row r="4" spans="1:34" ht="59.25" customHeight="1">
      <c r="A4" s="11">
        <v>1</v>
      </c>
      <c r="B4" s="12" t="s">
        <v>12</v>
      </c>
      <c r="C4" s="13" t="s">
        <v>13</v>
      </c>
      <c r="D4" s="29" t="s">
        <v>14</v>
      </c>
      <c r="E4" s="30" t="s">
        <v>15</v>
      </c>
      <c r="F4" s="28" t="s">
        <v>95</v>
      </c>
      <c r="G4" s="28" t="s">
        <v>96</v>
      </c>
      <c r="H4" s="28" t="s">
        <v>97</v>
      </c>
      <c r="I4" s="28" t="s">
        <v>88</v>
      </c>
      <c r="J4" s="28" t="s">
        <v>89</v>
      </c>
      <c r="K4" s="28" t="s">
        <v>90</v>
      </c>
      <c r="L4" s="28" t="s">
        <v>91</v>
      </c>
      <c r="M4" s="28" t="s">
        <v>92</v>
      </c>
      <c r="N4" s="28" t="s">
        <v>93</v>
      </c>
      <c r="O4" s="28" t="s">
        <v>94</v>
      </c>
      <c r="P4" s="4"/>
      <c r="Q4" s="6" t="s">
        <v>16</v>
      </c>
      <c r="R4" s="6">
        <v>1</v>
      </c>
      <c r="S4" s="6"/>
      <c r="T4" s="6" t="s">
        <v>16</v>
      </c>
      <c r="U4" s="6">
        <v>1</v>
      </c>
      <c r="V4" s="6"/>
      <c r="W4" s="6"/>
      <c r="X4" s="6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9.5" customHeight="1">
      <c r="A5" s="11">
        <v>2</v>
      </c>
      <c r="B5" s="12" t="s">
        <v>17</v>
      </c>
      <c r="C5" s="13" t="s">
        <v>18</v>
      </c>
      <c r="D5" s="30" t="s">
        <v>98</v>
      </c>
      <c r="E5" s="30" t="s">
        <v>98</v>
      </c>
      <c r="F5" s="30" t="s">
        <v>98</v>
      </c>
      <c r="G5" s="30" t="s">
        <v>98</v>
      </c>
      <c r="H5" s="30" t="s">
        <v>98</v>
      </c>
      <c r="I5" s="30" t="s">
        <v>98</v>
      </c>
      <c r="J5" s="30" t="s">
        <v>98</v>
      </c>
      <c r="K5" s="30" t="s">
        <v>98</v>
      </c>
      <c r="L5" s="30" t="s">
        <v>98</v>
      </c>
      <c r="M5" s="30" t="s">
        <v>98</v>
      </c>
      <c r="N5" s="30" t="s">
        <v>98</v>
      </c>
      <c r="O5" s="30" t="s">
        <v>98</v>
      </c>
      <c r="P5" s="4"/>
      <c r="Q5" s="6" t="s">
        <v>20</v>
      </c>
      <c r="R5" s="6">
        <v>2</v>
      </c>
      <c r="S5" s="6" t="s">
        <v>21</v>
      </c>
      <c r="T5" s="6" t="s">
        <v>22</v>
      </c>
      <c r="U5" s="6">
        <v>2</v>
      </c>
      <c r="V5" s="6" t="s">
        <v>23</v>
      </c>
      <c r="W5" s="6" t="s">
        <v>24</v>
      </c>
      <c r="X5" s="6" t="s">
        <v>25</v>
      </c>
      <c r="Y5" s="10" t="str">
        <f>IF(OR(VZMR!F5="A",VZMR!F5="a"),"true",IF(OR(VZMR!F5="N",VZMR!F5="n"),"false","! ! !"))</f>
        <v>false</v>
      </c>
      <c r="Z5" s="10" t="str">
        <f>IF(OR(VZMR!G5="A",VZMR!G5="a"),"true",IF(OR(VZMR!G5="N",VZMR!G5="n"),"false","! ! !"))</f>
        <v>false</v>
      </c>
      <c r="AA5" s="10" t="str">
        <f>IF(OR(VZMR!H5="A",VZMR!H5="a"),"true",IF(OR(VZMR!H5="N",VZMR!H5="n"),"false","! ! !"))</f>
        <v>false</v>
      </c>
      <c r="AB5" s="10" t="str">
        <f>IF(OR(VZMR!I5="A",VZMR!I5="a"),"true",IF(OR(VZMR!I5="N",VZMR!I5="n"),"false","! ! !"))</f>
        <v>false</v>
      </c>
      <c r="AC5" s="10" t="str">
        <f>IF(OR(VZMR!J5="A",VZMR!J5="a"),"true",IF(OR(VZMR!J5="N",VZMR!J5="n"),"false","! ! !"))</f>
        <v>false</v>
      </c>
      <c r="AD5" s="10" t="str">
        <f>IF(OR(VZMR!K5="A",VZMR!K5="a"),"true",IF(OR(VZMR!K5="N",VZMR!K5="n"),"false","! ! !"))</f>
        <v>false</v>
      </c>
      <c r="AE5" s="10" t="str">
        <f>IF(OR(VZMR!L5="A",VZMR!L5="a"),"true",IF(OR(VZMR!L5="N",VZMR!L5="n"),"false","! ! !"))</f>
        <v>false</v>
      </c>
      <c r="AF5" s="10" t="str">
        <f>IF(OR(VZMR!M5="A",VZMR!M5="a"),"true",IF(OR(VZMR!M5="N",VZMR!M5="n"),"false","! ! !"))</f>
        <v>false</v>
      </c>
      <c r="AG5" s="10" t="str">
        <f>IF(OR(VZMR!N5="A",VZMR!N5="a"),"true",IF(OR(VZMR!N5="N",VZMR!N5="n"),"false","! ! !"))</f>
        <v>false</v>
      </c>
      <c r="AH5" s="10" t="str">
        <f>IF(OR(VZMR!O5="A",VZMR!O5="a"),"true",IF(OR(VZMR!O5="N",VZMR!O5="n"),"false","! ! !"))</f>
        <v>false</v>
      </c>
    </row>
    <row r="6" spans="1:34" ht="19.5" customHeight="1">
      <c r="A6" s="11">
        <v>3</v>
      </c>
      <c r="B6" s="12" t="s">
        <v>26</v>
      </c>
      <c r="C6" s="13" t="s">
        <v>18</v>
      </c>
      <c r="D6" s="30" t="s">
        <v>27</v>
      </c>
      <c r="E6" s="30" t="s">
        <v>19</v>
      </c>
      <c r="F6" s="28" t="s">
        <v>19</v>
      </c>
      <c r="G6" s="28" t="s">
        <v>19</v>
      </c>
      <c r="H6" s="28" t="s">
        <v>19</v>
      </c>
      <c r="I6" s="28" t="s">
        <v>19</v>
      </c>
      <c r="J6" s="28" t="s">
        <v>19</v>
      </c>
      <c r="K6" s="28" t="s">
        <v>19</v>
      </c>
      <c r="L6" s="28" t="s">
        <v>19</v>
      </c>
      <c r="M6" s="28" t="s">
        <v>19</v>
      </c>
      <c r="N6" s="28" t="s">
        <v>19</v>
      </c>
      <c r="O6" s="28" t="s">
        <v>19</v>
      </c>
      <c r="P6" s="4"/>
      <c r="Q6" s="6" t="s">
        <v>28</v>
      </c>
      <c r="R6" s="6">
        <v>3</v>
      </c>
      <c r="S6" s="6" t="s">
        <v>29</v>
      </c>
      <c r="T6" s="6" t="s">
        <v>30</v>
      </c>
      <c r="U6" s="6">
        <v>3</v>
      </c>
      <c r="V6" s="6" t="s">
        <v>31</v>
      </c>
      <c r="W6" s="6" t="s">
        <v>32</v>
      </c>
      <c r="X6" s="6" t="s">
        <v>25</v>
      </c>
      <c r="Y6" s="10" t="str">
        <f>IF(OR(VZMR!F6="A",VZMR!F6="a"),"true",IF(OR(VZMR!F6="N",VZMR!F6="n"),"false","! ! !"))</f>
        <v>true</v>
      </c>
      <c r="Z6" s="10" t="str">
        <f>IF(OR(VZMR!G6="A",VZMR!G6="a"),"true",IF(OR(VZMR!G6="N",VZMR!G6="n"),"false","! ! !"))</f>
        <v>true</v>
      </c>
      <c r="AA6" s="10" t="str">
        <f>IF(OR(VZMR!H6="A",VZMR!H6="a"),"true",IF(OR(VZMR!H6="N",VZMR!H6="n"),"false","! ! !"))</f>
        <v>true</v>
      </c>
      <c r="AB6" s="10" t="str">
        <f>IF(OR(VZMR!I6="A",VZMR!I6="a"),"true",IF(OR(VZMR!I6="N",VZMR!I6="n"),"false","! ! !"))</f>
        <v>true</v>
      </c>
      <c r="AC6" s="10" t="str">
        <f>IF(OR(VZMR!J6="A",VZMR!J6="a"),"true",IF(OR(VZMR!J6="N",VZMR!J6="n"),"false","! ! !"))</f>
        <v>true</v>
      </c>
      <c r="AD6" s="10" t="str">
        <f>IF(OR(VZMR!K6="A",VZMR!K6="a"),"true",IF(OR(VZMR!K6="N",VZMR!K6="n"),"false","! ! !"))</f>
        <v>true</v>
      </c>
      <c r="AE6" s="10" t="str">
        <f>IF(OR(VZMR!L6="A",VZMR!L6="a"),"true",IF(OR(VZMR!L6="N",VZMR!L6="n"),"false","! ! !"))</f>
        <v>true</v>
      </c>
      <c r="AF6" s="10" t="str">
        <f>IF(OR(VZMR!M6="A",VZMR!M6="a"),"true",IF(OR(VZMR!M6="N",VZMR!M6="n"),"false","! ! !"))</f>
        <v>true</v>
      </c>
      <c r="AG6" s="10" t="str">
        <f>IF(OR(VZMR!N6="A",VZMR!N6="a"),"true",IF(OR(VZMR!N6="N",VZMR!N6="n"),"false","! ! !"))</f>
        <v>true</v>
      </c>
      <c r="AH6" s="10" t="str">
        <f>IF(OR(VZMR!O6="A",VZMR!O6="a"),"true",IF(OR(VZMR!O6="N",VZMR!O6="n"),"false","! ! !"))</f>
        <v>true</v>
      </c>
    </row>
    <row r="7" spans="1:34" ht="19.5" customHeight="1">
      <c r="A7" s="11">
        <v>4</v>
      </c>
      <c r="B7" s="12" t="s">
        <v>33</v>
      </c>
      <c r="C7" s="13" t="s">
        <v>34</v>
      </c>
      <c r="D7" s="30" t="s">
        <v>27</v>
      </c>
      <c r="E7" s="30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4"/>
      <c r="Q7" s="6" t="s">
        <v>35</v>
      </c>
      <c r="R7" s="6">
        <v>4</v>
      </c>
      <c r="S7" s="6" t="s">
        <v>36</v>
      </c>
      <c r="T7" s="6"/>
      <c r="U7" s="6"/>
      <c r="V7" s="6"/>
      <c r="W7" s="6" t="s">
        <v>37</v>
      </c>
      <c r="X7" s="6" t="s">
        <v>38</v>
      </c>
      <c r="Y7" s="10">
        <f aca="true" t="shared" si="0" ref="Y7:AH7">IF(ISNUMBER(F7),F7,"! ! !")</f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</row>
    <row r="8" spans="1:34" ht="19.5" customHeight="1">
      <c r="A8" s="11">
        <v>5</v>
      </c>
      <c r="B8" s="12" t="s">
        <v>39</v>
      </c>
      <c r="C8" s="13" t="s">
        <v>40</v>
      </c>
      <c r="D8" s="30" t="s">
        <v>41</v>
      </c>
      <c r="E8" s="30" t="s">
        <v>41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4"/>
      <c r="Q8" s="6" t="s">
        <v>42</v>
      </c>
      <c r="R8" s="6">
        <v>5</v>
      </c>
      <c r="S8" s="6" t="s">
        <v>43</v>
      </c>
      <c r="T8" s="6"/>
      <c r="U8" s="6"/>
      <c r="V8" s="6"/>
      <c r="W8" s="6" t="s">
        <v>9</v>
      </c>
      <c r="X8" s="6" t="s">
        <v>44</v>
      </c>
      <c r="Y8" s="10" t="e">
        <f>VLOOKUP(S10,$R$5:$S$9,2,0)</f>
        <v>#N/A</v>
      </c>
      <c r="Z8" s="10" t="e">
        <f>VLOOKUP(S11,$R$5:$S$9,2,0)</f>
        <v>#N/A</v>
      </c>
      <c r="AA8" s="10" t="e">
        <f>VLOOKUP(S12,$R$5:$S$9,2,0)</f>
        <v>#N/A</v>
      </c>
      <c r="AB8" s="10" t="e">
        <f>VLOOKUP(S13,$R$5:$S$9,2,0)</f>
        <v>#N/A</v>
      </c>
      <c r="AC8" s="10" t="e">
        <f>VLOOKUP(S14,$R$5:$S$9,2,0)</f>
        <v>#N/A</v>
      </c>
      <c r="AD8" s="10" t="e">
        <f>VLOOKUP(S15,$R$5:$S$9,2,0)</f>
        <v>#N/A</v>
      </c>
      <c r="AE8" s="10" t="e">
        <f>VLOOKUP(S16,$R$5:$S$9,2,0)</f>
        <v>#N/A</v>
      </c>
      <c r="AF8" s="10" t="e">
        <f>VLOOKUP(S17,$R$5:$S$9,2,0)</f>
        <v>#N/A</v>
      </c>
      <c r="AG8" s="10" t="e">
        <f>VLOOKUP(S18,$R$5:$S$9,2,0)</f>
        <v>#N/A</v>
      </c>
      <c r="AH8" s="10" t="e">
        <f>VLOOKUP(S19,$R$5:$S$9,2,0)</f>
        <v>#N/A</v>
      </c>
    </row>
    <row r="9" spans="1:34" ht="19.5" customHeight="1">
      <c r="A9" s="11">
        <v>6</v>
      </c>
      <c r="B9" s="12" t="s">
        <v>45</v>
      </c>
      <c r="C9" s="13" t="s">
        <v>40</v>
      </c>
      <c r="D9" s="30" t="s">
        <v>27</v>
      </c>
      <c r="E9" s="30" t="s">
        <v>46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4"/>
      <c r="Q9" s="6" t="s">
        <v>47</v>
      </c>
      <c r="R9" s="6">
        <v>6</v>
      </c>
      <c r="S9" s="6" t="s">
        <v>48</v>
      </c>
      <c r="T9" s="6"/>
      <c r="U9" s="6"/>
      <c r="V9" s="6"/>
      <c r="W9" s="6" t="s">
        <v>10</v>
      </c>
      <c r="X9" s="6" t="s">
        <v>44</v>
      </c>
      <c r="Y9" s="10" t="e">
        <f>VLOOKUP(V10,$U$5:$V$6,2,0)</f>
        <v>#N/A</v>
      </c>
      <c r="Z9" s="10" t="e">
        <f>VLOOKUP(V11,$U$5:$V$6,2,0)</f>
        <v>#N/A</v>
      </c>
      <c r="AA9" s="10" t="e">
        <f>VLOOKUP(V12,$U$5:$V$6,2,0)</f>
        <v>#N/A</v>
      </c>
      <c r="AB9" s="10" t="e">
        <f>VLOOKUP(V13,$U$5:$V$6,2,0)</f>
        <v>#N/A</v>
      </c>
      <c r="AC9" s="10" t="e">
        <f>VLOOKUP(V14,$U$5:$V$6,2,0)</f>
        <v>#N/A</v>
      </c>
      <c r="AD9" s="10" t="e">
        <f>VLOOKUP(V15,$U$5:$V$6,2,0)</f>
        <v>#N/A</v>
      </c>
      <c r="AE9" s="10" t="e">
        <f>VLOOKUP(V16,$U$5:$V$6,2,0)</f>
        <v>#N/A</v>
      </c>
      <c r="AF9" s="10" t="e">
        <f>VLOOKUP(V17,$U$5:$V$6,2,0)</f>
        <v>#N/A</v>
      </c>
      <c r="AG9" s="10" t="e">
        <f>VLOOKUP(V18,$U$5:$V$6,2,0)</f>
        <v>#N/A</v>
      </c>
      <c r="AH9" s="10" t="e">
        <f>VLOOKUP(V19,$U$5:$V$6,2,0)</f>
        <v>#N/A</v>
      </c>
    </row>
    <row r="10" spans="1:34" ht="19.5" customHeight="1">
      <c r="A10" s="11">
        <v>7</v>
      </c>
      <c r="B10" s="12" t="s">
        <v>49</v>
      </c>
      <c r="C10" s="13" t="s">
        <v>18</v>
      </c>
      <c r="D10" s="30" t="s">
        <v>27</v>
      </c>
      <c r="E10" s="30" t="s">
        <v>27</v>
      </c>
      <c r="F10" s="28" t="s">
        <v>19</v>
      </c>
      <c r="G10" s="28" t="s">
        <v>19</v>
      </c>
      <c r="H10" s="28" t="s">
        <v>19</v>
      </c>
      <c r="I10" s="28" t="s">
        <v>19</v>
      </c>
      <c r="J10" s="28" t="s">
        <v>19</v>
      </c>
      <c r="K10" s="28" t="s">
        <v>19</v>
      </c>
      <c r="L10" s="28" t="s">
        <v>19</v>
      </c>
      <c r="M10" s="28" t="s">
        <v>19</v>
      </c>
      <c r="N10" s="28" t="s">
        <v>19</v>
      </c>
      <c r="O10" s="28" t="s">
        <v>19</v>
      </c>
      <c r="P10" s="4"/>
      <c r="Q10" s="6" t="s">
        <v>6</v>
      </c>
      <c r="R10" s="6"/>
      <c r="S10" s="15">
        <v>1</v>
      </c>
      <c r="T10" s="6" t="s">
        <v>6</v>
      </c>
      <c r="U10" s="6"/>
      <c r="V10" s="15">
        <v>1</v>
      </c>
      <c r="W10" s="6" t="s">
        <v>50</v>
      </c>
      <c r="X10" s="6" t="s">
        <v>25</v>
      </c>
      <c r="Y10" s="10" t="str">
        <f>IF(OR(VZMR!F10="A",VZMR!F10="a"),"true",IF(OR(VZMR!F10="N",VZMR!F10="n"),"false","! ! !"))</f>
        <v>true</v>
      </c>
      <c r="Z10" s="10" t="str">
        <f>IF(OR(VZMR!G10="A",VZMR!G10="a"),"true",IF(OR(VZMR!G10="N",VZMR!G10="n"),"false","! ! !"))</f>
        <v>true</v>
      </c>
      <c r="AA10" s="10" t="str">
        <f>IF(OR(VZMR!H10="A",VZMR!H10="a"),"true",IF(OR(VZMR!H10="N",VZMR!H10="n"),"false","! ! !"))</f>
        <v>true</v>
      </c>
      <c r="AB10" s="10" t="str">
        <f>IF(OR(VZMR!I10="A",VZMR!I10="a"),"true",IF(OR(VZMR!I10="N",VZMR!I10="n"),"false","! ! !"))</f>
        <v>true</v>
      </c>
      <c r="AC10" s="10" t="str">
        <f>IF(OR(VZMR!J10="A",VZMR!J10="a"),"true",IF(OR(VZMR!J10="N",VZMR!J10="n"),"false","! ! !"))</f>
        <v>true</v>
      </c>
      <c r="AD10" s="10" t="str">
        <f>IF(OR(VZMR!K10="A",VZMR!K10="a"),"true",IF(OR(VZMR!K10="N",VZMR!K10="n"),"false","! ! !"))</f>
        <v>true</v>
      </c>
      <c r="AE10" s="10" t="str">
        <f>IF(OR(VZMR!L10="A",VZMR!L10="a"),"true",IF(OR(VZMR!L10="N",VZMR!L10="n"),"false","! ! !"))</f>
        <v>true</v>
      </c>
      <c r="AF10" s="10" t="str">
        <f>IF(OR(VZMR!M10="A",VZMR!M10="a"),"true",IF(OR(VZMR!M10="N",VZMR!M10="n"),"false","! ! !"))</f>
        <v>true</v>
      </c>
      <c r="AG10" s="10" t="str">
        <f>IF(OR(VZMR!N10="A",VZMR!N10="a"),"true",IF(OR(VZMR!N10="N",VZMR!N10="n"),"false","! ! !"))</f>
        <v>true</v>
      </c>
      <c r="AH10" s="10" t="str">
        <f>IF(OR(VZMR!O10="A",VZMR!O10="a"),"true",IF(OR(VZMR!O10="N",VZMR!O10="n"),"false","! ! !"))</f>
        <v>true</v>
      </c>
    </row>
    <row r="11" spans="1:34" ht="19.5" customHeight="1">
      <c r="A11" s="11">
        <v>8</v>
      </c>
      <c r="B11" s="12" t="s">
        <v>51</v>
      </c>
      <c r="C11" s="13" t="s">
        <v>18</v>
      </c>
      <c r="D11" s="30" t="s">
        <v>27</v>
      </c>
      <c r="E11" s="30" t="s">
        <v>27</v>
      </c>
      <c r="F11" s="28" t="s">
        <v>19</v>
      </c>
      <c r="G11" s="28" t="s">
        <v>19</v>
      </c>
      <c r="H11" s="28" t="s">
        <v>19</v>
      </c>
      <c r="I11" s="28" t="s">
        <v>19</v>
      </c>
      <c r="J11" s="28" t="s">
        <v>19</v>
      </c>
      <c r="K11" s="28" t="s">
        <v>19</v>
      </c>
      <c r="L11" s="28" t="s">
        <v>19</v>
      </c>
      <c r="M11" s="28" t="s">
        <v>19</v>
      </c>
      <c r="N11" s="28" t="s">
        <v>19</v>
      </c>
      <c r="O11" s="28" t="s">
        <v>19</v>
      </c>
      <c r="P11" s="4"/>
      <c r="Q11" s="6" t="s">
        <v>7</v>
      </c>
      <c r="R11" s="6"/>
      <c r="S11" s="15">
        <v>1</v>
      </c>
      <c r="T11" s="6" t="s">
        <v>7</v>
      </c>
      <c r="U11" s="6"/>
      <c r="V11" s="15">
        <v>1</v>
      </c>
      <c r="W11" s="6" t="s">
        <v>52</v>
      </c>
      <c r="X11" s="6" t="s">
        <v>25</v>
      </c>
      <c r="Y11" s="10" t="str">
        <f>IF(OR(VZMR!F11="A",VZMR!F11="a"),"true",IF(OR(VZMR!F11="N",VZMR!F11="n"),"false","! ! !"))</f>
        <v>true</v>
      </c>
      <c r="Z11" s="10" t="str">
        <f>IF(OR(VZMR!G11="A",VZMR!G11="a"),"true",IF(OR(VZMR!G11="N",VZMR!G11="n"),"false","! ! !"))</f>
        <v>true</v>
      </c>
      <c r="AA11" s="10" t="str">
        <f>IF(OR(VZMR!H11="A",VZMR!H11="a"),"true",IF(OR(VZMR!H11="N",VZMR!H11="n"),"false","! ! !"))</f>
        <v>true</v>
      </c>
      <c r="AB11" s="10" t="str">
        <f>IF(OR(VZMR!I11="A",VZMR!I11="a"),"true",IF(OR(VZMR!I11="N",VZMR!I11="n"),"false","! ! !"))</f>
        <v>true</v>
      </c>
      <c r="AC11" s="10" t="str">
        <f>IF(OR(VZMR!J11="A",VZMR!J11="a"),"true",IF(OR(VZMR!J11="N",VZMR!J11="n"),"false","! ! !"))</f>
        <v>true</v>
      </c>
      <c r="AD11" s="10" t="str">
        <f>IF(OR(VZMR!K11="A",VZMR!K11="a"),"true",IF(OR(VZMR!K11="N",VZMR!K11="n"),"false","! ! !"))</f>
        <v>true</v>
      </c>
      <c r="AE11" s="10" t="str">
        <f>IF(OR(VZMR!L11="A",VZMR!L11="a"),"true",IF(OR(VZMR!L11="N",VZMR!L11="n"),"false","! ! !"))</f>
        <v>true</v>
      </c>
      <c r="AF11" s="10" t="str">
        <f>IF(OR(VZMR!M11="A",VZMR!M11="a"),"true",IF(OR(VZMR!M11="N",VZMR!M11="n"),"false","! ! !"))</f>
        <v>true</v>
      </c>
      <c r="AG11" s="10" t="str">
        <f>IF(OR(VZMR!N11="A",VZMR!N11="a"),"true",IF(OR(VZMR!N11="N",VZMR!N11="n"),"false","! ! !"))</f>
        <v>true</v>
      </c>
      <c r="AH11" s="10" t="str">
        <f>IF(OR(VZMR!O11="A",VZMR!O11="a"),"true",IF(OR(VZMR!O11="N",VZMR!O11="n"),"false","! ! !"))</f>
        <v>true</v>
      </c>
    </row>
    <row r="12" spans="6:34" ht="12.75">
      <c r="F12" s="16">
        <f aca="true" t="shared" si="1" ref="F12:O12">LEN(F4)</f>
        <v>25</v>
      </c>
      <c r="G12" s="16">
        <f t="shared" si="1"/>
        <v>25</v>
      </c>
      <c r="H12" s="16">
        <f t="shared" si="1"/>
        <v>25</v>
      </c>
      <c r="I12" s="16">
        <f t="shared" si="1"/>
        <v>25</v>
      </c>
      <c r="J12" s="16">
        <f t="shared" si="1"/>
        <v>25</v>
      </c>
      <c r="K12" s="16">
        <f t="shared" si="1"/>
        <v>25</v>
      </c>
      <c r="L12" s="16">
        <f t="shared" si="1"/>
        <v>25</v>
      </c>
      <c r="M12" s="16">
        <f t="shared" si="1"/>
        <v>25</v>
      </c>
      <c r="N12" s="16">
        <f t="shared" si="1"/>
        <v>25</v>
      </c>
      <c r="O12" s="16">
        <f t="shared" si="1"/>
        <v>26</v>
      </c>
      <c r="P12" s="4"/>
      <c r="Q12" s="6" t="s">
        <v>8</v>
      </c>
      <c r="R12" s="6"/>
      <c r="S12" s="15">
        <v>1</v>
      </c>
      <c r="T12" s="6" t="s">
        <v>8</v>
      </c>
      <c r="U12" s="6"/>
      <c r="V12" s="15">
        <v>1</v>
      </c>
      <c r="W12" s="14" t="s">
        <v>53</v>
      </c>
      <c r="X12" s="14" t="s">
        <v>25</v>
      </c>
      <c r="Y12" s="10" t="s">
        <v>54</v>
      </c>
      <c r="Z12" s="10" t="s">
        <v>54</v>
      </c>
      <c r="AA12" s="10" t="s">
        <v>54</v>
      </c>
      <c r="AB12" s="10" t="s">
        <v>54</v>
      </c>
      <c r="AC12" s="10" t="s">
        <v>54</v>
      </c>
      <c r="AD12" s="10" t="s">
        <v>54</v>
      </c>
      <c r="AE12" s="10" t="s">
        <v>54</v>
      </c>
      <c r="AF12" s="10" t="s">
        <v>54</v>
      </c>
      <c r="AG12" s="10" t="s">
        <v>54</v>
      </c>
      <c r="AH12" s="10" t="s">
        <v>54</v>
      </c>
    </row>
    <row r="13" spans="1:22" ht="29.25" customHeight="1">
      <c r="A13" s="31" t="s">
        <v>55</v>
      </c>
      <c r="B13" s="31"/>
      <c r="C13" s="31"/>
      <c r="D13" s="31"/>
      <c r="E13" s="31"/>
      <c r="F13" s="31"/>
      <c r="G13" s="31"/>
      <c r="H13" s="31"/>
      <c r="I13" s="26"/>
      <c r="J13" s="26"/>
      <c r="K13" s="26"/>
      <c r="L13" s="26"/>
      <c r="M13" s="26"/>
      <c r="N13" s="26"/>
      <c r="O13" s="26"/>
      <c r="Q13" s="6" t="s">
        <v>81</v>
      </c>
      <c r="R13" s="3"/>
      <c r="S13" s="15">
        <v>1</v>
      </c>
      <c r="T13" s="6" t="s">
        <v>81</v>
      </c>
      <c r="U13" s="3"/>
      <c r="V13" s="15">
        <v>1</v>
      </c>
    </row>
    <row r="14" spans="1:22" ht="13.5" customHeight="1">
      <c r="A14" s="17">
        <v>1</v>
      </c>
      <c r="B14" s="32" t="s">
        <v>56</v>
      </c>
      <c r="C14" s="33"/>
      <c r="D14" s="33"/>
      <c r="E14" s="33"/>
      <c r="F14" s="33"/>
      <c r="G14" s="33"/>
      <c r="H14" s="34"/>
      <c r="I14" s="27"/>
      <c r="J14" s="27"/>
      <c r="K14" s="27"/>
      <c r="L14" s="27"/>
      <c r="M14" s="27"/>
      <c r="N14" s="27"/>
      <c r="O14" s="27"/>
      <c r="Q14" s="6" t="s">
        <v>82</v>
      </c>
      <c r="R14" s="3"/>
      <c r="S14" s="15">
        <v>1</v>
      </c>
      <c r="T14" s="6" t="s">
        <v>82</v>
      </c>
      <c r="U14" s="3"/>
      <c r="V14" s="15">
        <v>1</v>
      </c>
    </row>
    <row r="15" spans="1:22" ht="13.5" customHeight="1">
      <c r="A15" s="17">
        <v>2</v>
      </c>
      <c r="B15" s="35" t="s">
        <v>57</v>
      </c>
      <c r="C15" s="35"/>
      <c r="D15" s="35"/>
      <c r="E15" s="35"/>
      <c r="F15" s="35"/>
      <c r="G15" s="35"/>
      <c r="H15" s="35"/>
      <c r="I15" s="27"/>
      <c r="J15" s="27"/>
      <c r="K15" s="27"/>
      <c r="L15" s="27"/>
      <c r="M15" s="27"/>
      <c r="N15" s="27"/>
      <c r="O15" s="27"/>
      <c r="Q15" s="6" t="s">
        <v>83</v>
      </c>
      <c r="R15" s="3"/>
      <c r="S15" s="15">
        <v>1</v>
      </c>
      <c r="T15" s="6" t="s">
        <v>83</v>
      </c>
      <c r="U15" s="3"/>
      <c r="V15" s="15">
        <v>1</v>
      </c>
    </row>
    <row r="16" spans="1:22" ht="13.5" customHeight="1">
      <c r="A16" s="17">
        <v>3</v>
      </c>
      <c r="B16" s="35" t="s">
        <v>58</v>
      </c>
      <c r="C16" s="35"/>
      <c r="D16" s="35"/>
      <c r="E16" s="35"/>
      <c r="F16" s="35"/>
      <c r="G16" s="35"/>
      <c r="H16" s="35"/>
      <c r="I16" s="27"/>
      <c r="J16" s="27"/>
      <c r="K16" s="27"/>
      <c r="L16" s="27"/>
      <c r="M16" s="27"/>
      <c r="N16" s="27"/>
      <c r="O16" s="27"/>
      <c r="Q16" s="6" t="s">
        <v>84</v>
      </c>
      <c r="S16" s="15">
        <v>1</v>
      </c>
      <c r="T16" s="6" t="s">
        <v>84</v>
      </c>
      <c r="V16" s="15">
        <v>1</v>
      </c>
    </row>
    <row r="17" spans="1:22" ht="13.5" customHeight="1">
      <c r="A17" s="17">
        <v>4</v>
      </c>
      <c r="B17" s="35" t="s">
        <v>59</v>
      </c>
      <c r="C17" s="35"/>
      <c r="D17" s="35"/>
      <c r="E17" s="35"/>
      <c r="F17" s="35"/>
      <c r="G17" s="35"/>
      <c r="H17" s="35"/>
      <c r="I17" s="27"/>
      <c r="J17" s="27"/>
      <c r="K17" s="27"/>
      <c r="L17" s="27"/>
      <c r="M17" s="27"/>
      <c r="N17" s="27"/>
      <c r="O17" s="27"/>
      <c r="Q17" s="6" t="s">
        <v>85</v>
      </c>
      <c r="S17" s="15">
        <v>1</v>
      </c>
      <c r="T17" s="6" t="s">
        <v>85</v>
      </c>
      <c r="V17" s="15">
        <v>1</v>
      </c>
    </row>
    <row r="18" spans="1:22" ht="13.5" customHeight="1">
      <c r="A18" s="17">
        <v>5</v>
      </c>
      <c r="B18" s="35" t="s">
        <v>60</v>
      </c>
      <c r="C18" s="35"/>
      <c r="D18" s="35"/>
      <c r="E18" s="35"/>
      <c r="F18" s="35"/>
      <c r="G18" s="35"/>
      <c r="H18" s="35"/>
      <c r="I18" s="27"/>
      <c r="J18" s="27"/>
      <c r="K18" s="27"/>
      <c r="L18" s="27"/>
      <c r="M18" s="27"/>
      <c r="N18" s="27"/>
      <c r="O18" s="27"/>
      <c r="Q18" s="6" t="s">
        <v>86</v>
      </c>
      <c r="S18" s="15">
        <v>1</v>
      </c>
      <c r="T18" s="6" t="s">
        <v>86</v>
      </c>
      <c r="V18" s="15">
        <v>1</v>
      </c>
    </row>
    <row r="19" spans="1:22" ht="13.5" customHeight="1">
      <c r="A19" s="17">
        <v>6</v>
      </c>
      <c r="B19" s="35" t="s">
        <v>61</v>
      </c>
      <c r="C19" s="35"/>
      <c r="D19" s="35"/>
      <c r="E19" s="35"/>
      <c r="F19" s="35"/>
      <c r="G19" s="35"/>
      <c r="H19" s="35"/>
      <c r="I19" s="27"/>
      <c r="J19" s="27"/>
      <c r="K19" s="27"/>
      <c r="L19" s="27"/>
      <c r="M19" s="27"/>
      <c r="N19" s="27"/>
      <c r="O19" s="27"/>
      <c r="Q19" s="6" t="s">
        <v>87</v>
      </c>
      <c r="S19" s="15">
        <v>1</v>
      </c>
      <c r="T19" s="6" t="s">
        <v>87</v>
      </c>
      <c r="V19" s="15">
        <v>1</v>
      </c>
    </row>
    <row r="20" spans="1:15" ht="13.5" customHeight="1">
      <c r="A20" s="17">
        <v>7</v>
      </c>
      <c r="B20" s="35" t="s">
        <v>62</v>
      </c>
      <c r="C20" s="35"/>
      <c r="D20" s="35"/>
      <c r="E20" s="35"/>
      <c r="F20" s="35"/>
      <c r="G20" s="35"/>
      <c r="H20" s="35"/>
      <c r="I20" s="27"/>
      <c r="J20" s="27"/>
      <c r="K20" s="27"/>
      <c r="L20" s="27"/>
      <c r="M20" s="27"/>
      <c r="N20" s="27"/>
      <c r="O20" s="27"/>
    </row>
    <row r="21" spans="1:15" ht="13.5" customHeight="1">
      <c r="A21" s="17">
        <v>8</v>
      </c>
      <c r="B21" s="35" t="s">
        <v>63</v>
      </c>
      <c r="C21" s="35"/>
      <c r="D21" s="35"/>
      <c r="E21" s="35"/>
      <c r="F21" s="35"/>
      <c r="G21" s="35"/>
      <c r="H21" s="35"/>
      <c r="I21" s="27"/>
      <c r="J21" s="27"/>
      <c r="K21" s="27"/>
      <c r="L21" s="27"/>
      <c r="M21" s="27"/>
      <c r="N21" s="27"/>
      <c r="O21" s="27"/>
    </row>
    <row r="22" ht="12.75">
      <c r="B22" s="18"/>
    </row>
    <row r="23" spans="1:15" ht="12.75">
      <c r="A23" s="36" t="s">
        <v>64</v>
      </c>
      <c r="B23" s="36"/>
      <c r="C23" s="36"/>
      <c r="D23" s="36"/>
      <c r="E23" s="36"/>
      <c r="F23" s="36"/>
      <c r="G23" s="36"/>
      <c r="H23" s="36"/>
      <c r="I23" s="25"/>
      <c r="J23" s="25"/>
      <c r="K23" s="25"/>
      <c r="L23" s="25"/>
      <c r="M23" s="25"/>
      <c r="N23" s="25"/>
      <c r="O23" s="25"/>
    </row>
    <row r="24" spans="1:15" ht="12.75">
      <c r="A24" s="37" t="s">
        <v>65</v>
      </c>
      <c r="B24" s="37"/>
      <c r="C24" s="37"/>
      <c r="D24" s="37"/>
      <c r="E24" s="37"/>
      <c r="F24" s="37"/>
      <c r="G24" s="37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37" t="s">
        <v>66</v>
      </c>
      <c r="B25" s="37"/>
      <c r="C25" s="37"/>
      <c r="D25" s="37"/>
      <c r="E25" s="37"/>
      <c r="F25" s="37"/>
      <c r="G25" s="37"/>
      <c r="H25" s="19"/>
      <c r="I25" s="19"/>
      <c r="J25" s="19"/>
      <c r="K25" s="19"/>
      <c r="L25" s="19"/>
      <c r="M25" s="19"/>
      <c r="N25" s="19"/>
      <c r="O25" s="19"/>
    </row>
    <row r="26" spans="1:15" ht="12.75">
      <c r="A26" s="37" t="s">
        <v>67</v>
      </c>
      <c r="B26" s="37"/>
      <c r="C26" s="37"/>
      <c r="D26" s="37"/>
      <c r="E26" s="37"/>
      <c r="F26" s="37"/>
      <c r="G26" s="37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37" t="s">
        <v>68</v>
      </c>
      <c r="B27" s="37"/>
      <c r="C27" s="37"/>
      <c r="D27" s="37"/>
      <c r="E27" s="37"/>
      <c r="F27" s="37"/>
      <c r="G27" s="37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37"/>
      <c r="B28" s="37"/>
      <c r="C28" s="37"/>
      <c r="D28" s="37"/>
      <c r="E28" s="37"/>
      <c r="F28" s="37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36" t="s">
        <v>69</v>
      </c>
      <c r="B29" s="36"/>
      <c r="C29" s="36"/>
      <c r="D29" s="36"/>
      <c r="E29" s="36"/>
      <c r="F29" s="36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37" t="s">
        <v>65</v>
      </c>
      <c r="B30" s="37"/>
      <c r="C30" s="37"/>
      <c r="D30" s="37"/>
      <c r="E30" s="37"/>
      <c r="F30" s="37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37" t="s">
        <v>70</v>
      </c>
      <c r="B31" s="37"/>
      <c r="C31" s="37"/>
      <c r="D31" s="37"/>
      <c r="E31" s="37"/>
      <c r="F31" s="37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38" t="s">
        <v>71</v>
      </c>
      <c r="B32" s="38"/>
      <c r="C32" s="38"/>
      <c r="D32" s="38"/>
      <c r="E32" s="38"/>
      <c r="F32" s="38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37" t="s">
        <v>72</v>
      </c>
      <c r="B33" s="37"/>
      <c r="C33" s="37"/>
      <c r="D33" s="37"/>
      <c r="E33" s="37"/>
      <c r="F33" s="37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2.75">
      <c r="A34" s="37" t="s">
        <v>68</v>
      </c>
      <c r="B34" s="37"/>
      <c r="C34" s="37"/>
      <c r="D34" s="37"/>
      <c r="E34" s="37"/>
      <c r="F34" s="37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</sheetData>
  <sheetProtection selectLockedCells="1" selectUnlockedCells="1"/>
  <mergeCells count="21">
    <mergeCell ref="A32:F32"/>
    <mergeCell ref="A33:F33"/>
    <mergeCell ref="A34:F34"/>
    <mergeCell ref="A26:G26"/>
    <mergeCell ref="A27:G27"/>
    <mergeCell ref="A28:F28"/>
    <mergeCell ref="A29:F29"/>
    <mergeCell ref="A30:F30"/>
    <mergeCell ref="A31:F31"/>
    <mergeCell ref="B19:H19"/>
    <mergeCell ref="B20:H20"/>
    <mergeCell ref="B21:H21"/>
    <mergeCell ref="A23:H23"/>
    <mergeCell ref="A24:G24"/>
    <mergeCell ref="A25:G25"/>
    <mergeCell ref="A13:H13"/>
    <mergeCell ref="B14:H14"/>
    <mergeCell ref="B15:H15"/>
    <mergeCell ref="B16:H16"/>
    <mergeCell ref="B17:H17"/>
    <mergeCell ref="B18:H18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&amp;C&amp;"Arial,obyčejné"&amp;A</oddHeader>
    <oddFooter>&amp;C&amp;"Arial,obyčejné"Stránka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" sqref="A2"/>
    </sheetView>
  </sheetViews>
  <sheetFormatPr defaultColWidth="10.125" defaultRowHeight="12.75"/>
  <cols>
    <col min="1" max="1" width="20.25390625" style="20" customWidth="1"/>
    <col min="2" max="2" width="7.875" style="20" customWidth="1"/>
    <col min="3" max="3" width="17.25390625" style="20" customWidth="1"/>
    <col min="4" max="4" width="13.625" style="20" customWidth="1"/>
    <col min="5" max="5" width="32.00390625" style="20" customWidth="1"/>
    <col min="6" max="16384" width="10.125" style="20" customWidth="1"/>
  </cols>
  <sheetData>
    <row r="1" ht="38.25">
      <c r="A1" s="21" t="s">
        <v>73</v>
      </c>
    </row>
    <row r="2" spans="1:6" ht="12.75">
      <c r="A2" s="39" t="str">
        <f>IF(ISTEXT(VZMR!F4),VZMR!F4,"")</f>
        <v>nastavit postup pro VZMR1</v>
      </c>
      <c r="B2" s="22" t="s">
        <v>6</v>
      </c>
      <c r="C2" s="22" t="s">
        <v>24</v>
      </c>
      <c r="D2" s="23" t="str">
        <f>VLOOKUP(C2,VZMR!$W$5:$AA$12,VALUE(RIGHT(B2,1))+2,0)</f>
        <v>false</v>
      </c>
      <c r="E2" s="22" t="s">
        <v>74</v>
      </c>
      <c r="F2" s="22" t="s">
        <v>25</v>
      </c>
    </row>
    <row r="3" spans="1:6" ht="12.75">
      <c r="A3" s="39"/>
      <c r="B3" s="22" t="s">
        <v>6</v>
      </c>
      <c r="C3" s="22" t="s">
        <v>53</v>
      </c>
      <c r="D3" s="23" t="str">
        <f>VLOOKUP(C3,VZMR!$W$5:$AA$12,VALUE(RIGHT(B3,1))+2,0)</f>
        <v>true</v>
      </c>
      <c r="E3" s="22" t="s">
        <v>75</v>
      </c>
      <c r="F3" s="22" t="s">
        <v>25</v>
      </c>
    </row>
    <row r="4" spans="1:6" ht="12.75">
      <c r="A4" s="39"/>
      <c r="B4" s="22" t="s">
        <v>6</v>
      </c>
      <c r="C4" s="22" t="s">
        <v>37</v>
      </c>
      <c r="D4" s="23">
        <f>VLOOKUP(C4,VZMR!$W$5:$AA$12,VALUE(RIGHT(B4,1))+2,0)</f>
        <v>0</v>
      </c>
      <c r="E4" s="22" t="s">
        <v>33</v>
      </c>
      <c r="F4" s="22" t="s">
        <v>38</v>
      </c>
    </row>
    <row r="5" spans="1:6" ht="12.75">
      <c r="A5" s="39"/>
      <c r="B5" s="22" t="s">
        <v>6</v>
      </c>
      <c r="C5" s="22" t="s">
        <v>9</v>
      </c>
      <c r="D5" s="23" t="e">
        <f>VLOOKUP(C5,VZMR!$W$5:$AA$12,VALUE(RIGHT(B5,1))+2,0)</f>
        <v>#N/A</v>
      </c>
      <c r="E5" s="22" t="s">
        <v>76</v>
      </c>
      <c r="F5" s="22" t="s">
        <v>44</v>
      </c>
    </row>
    <row r="6" spans="1:6" ht="12.75">
      <c r="A6" s="39"/>
      <c r="B6" s="22" t="s">
        <v>6</v>
      </c>
      <c r="C6" s="22" t="s">
        <v>10</v>
      </c>
      <c r="D6" s="23" t="e">
        <f>VLOOKUP(C6,VZMR!$W$5:$AA$12,VALUE(RIGHT(B6,1))+2,0)</f>
        <v>#N/A</v>
      </c>
      <c r="E6" s="22" t="s">
        <v>77</v>
      </c>
      <c r="F6" s="22" t="s">
        <v>44</v>
      </c>
    </row>
    <row r="7" spans="1:6" ht="12.75">
      <c r="A7" s="39"/>
      <c r="B7" s="22" t="s">
        <v>6</v>
      </c>
      <c r="C7" s="22" t="s">
        <v>50</v>
      </c>
      <c r="D7" s="23" t="str">
        <f>VLOOKUP(C7,VZMR!$W$5:$AA$12,VALUE(RIGHT(B7,1))+2,0)</f>
        <v>true</v>
      </c>
      <c r="E7" s="22" t="s">
        <v>49</v>
      </c>
      <c r="F7" s="22" t="s">
        <v>25</v>
      </c>
    </row>
    <row r="8" spans="1:6" ht="12.75">
      <c r="A8" s="39"/>
      <c r="B8" s="22" t="s">
        <v>6</v>
      </c>
      <c r="C8" s="22" t="s">
        <v>52</v>
      </c>
      <c r="D8" s="23" t="str">
        <f>VLOOKUP(C8,VZMR!$W$5:$AA$12,VALUE(RIGHT(B8,1))+2,0)</f>
        <v>true</v>
      </c>
      <c r="E8" s="22" t="s">
        <v>51</v>
      </c>
      <c r="F8" s="22" t="s">
        <v>25</v>
      </c>
    </row>
    <row r="9" spans="1:6" ht="12.75">
      <c r="A9" s="39"/>
      <c r="B9" s="22" t="s">
        <v>6</v>
      </c>
      <c r="C9" s="22" t="s">
        <v>32</v>
      </c>
      <c r="D9" s="23" t="str">
        <f>VLOOKUP(C9,VZMR!$W$5:$AA$12,VALUE(RIGHT(B9,1))+2,0)</f>
        <v>true</v>
      </c>
      <c r="E9" s="22" t="s">
        <v>78</v>
      </c>
      <c r="F9" s="22" t="s">
        <v>25</v>
      </c>
    </row>
    <row r="10" spans="1:6" ht="12.75">
      <c r="A10" s="40" t="str">
        <f>IF(ISTEXT(VZMR!G4),VZMR!G4,"")</f>
        <v>nastavit postup pro VZMR2</v>
      </c>
      <c r="B10" s="20" t="s">
        <v>7</v>
      </c>
      <c r="C10" s="20" t="s">
        <v>24</v>
      </c>
      <c r="D10" s="24" t="str">
        <f>VLOOKUP(C10,VZMR!$W$5:$AA$12,VALUE(RIGHT(B10,1))+2,0)</f>
        <v>false</v>
      </c>
      <c r="E10" s="20" t="s">
        <v>79</v>
      </c>
      <c r="F10" s="20" t="s">
        <v>25</v>
      </c>
    </row>
    <row r="11" spans="1:6" ht="12.75">
      <c r="A11" s="40"/>
      <c r="B11" s="20" t="s">
        <v>7</v>
      </c>
      <c r="C11" s="20" t="s">
        <v>53</v>
      </c>
      <c r="D11" s="24" t="str">
        <f>VLOOKUP(C11,VZMR!$W$5:$AA$12,VALUE(RIGHT(B11,1))+2,0)</f>
        <v>true</v>
      </c>
      <c r="E11" s="20" t="s">
        <v>75</v>
      </c>
      <c r="F11" s="20" t="s">
        <v>25</v>
      </c>
    </row>
    <row r="12" spans="1:6" ht="12.75">
      <c r="A12" s="40"/>
      <c r="B12" s="20" t="s">
        <v>7</v>
      </c>
      <c r="C12" s="20" t="s">
        <v>37</v>
      </c>
      <c r="D12" s="24">
        <f>VLOOKUP(C12,VZMR!$W$5:$AA$12,VALUE(RIGHT(B12,1))+2,0)</f>
        <v>0</v>
      </c>
      <c r="E12" s="20" t="s">
        <v>33</v>
      </c>
      <c r="F12" s="20" t="s">
        <v>38</v>
      </c>
    </row>
    <row r="13" spans="1:6" ht="12.75">
      <c r="A13" s="40"/>
      <c r="B13" s="20" t="s">
        <v>7</v>
      </c>
      <c r="C13" s="20" t="s">
        <v>9</v>
      </c>
      <c r="D13" s="24" t="e">
        <f>VLOOKUP(C13,VZMR!$W$5:$AA$12,VALUE(RIGHT(B13,1))+2,0)</f>
        <v>#N/A</v>
      </c>
      <c r="E13" s="20" t="s">
        <v>76</v>
      </c>
      <c r="F13" s="20" t="s">
        <v>44</v>
      </c>
    </row>
    <row r="14" spans="1:6" ht="12.75">
      <c r="A14" s="40"/>
      <c r="B14" s="20" t="s">
        <v>7</v>
      </c>
      <c r="C14" s="20" t="s">
        <v>10</v>
      </c>
      <c r="D14" s="24" t="e">
        <f>VLOOKUP(C14,VZMR!$W$5:$AA$12,VALUE(RIGHT(B14,1))+2,0)</f>
        <v>#N/A</v>
      </c>
      <c r="E14" s="20" t="s">
        <v>77</v>
      </c>
      <c r="F14" s="20" t="s">
        <v>44</v>
      </c>
    </row>
    <row r="15" spans="1:6" ht="12.75">
      <c r="A15" s="40"/>
      <c r="B15" s="20" t="s">
        <v>7</v>
      </c>
      <c r="C15" s="20" t="s">
        <v>50</v>
      </c>
      <c r="D15" s="24" t="str">
        <f>VLOOKUP(C15,VZMR!$W$5:$AA$12,VALUE(RIGHT(B15,1))+2,0)</f>
        <v>true</v>
      </c>
      <c r="E15" s="20" t="s">
        <v>49</v>
      </c>
      <c r="F15" s="20" t="s">
        <v>25</v>
      </c>
    </row>
    <row r="16" spans="1:6" ht="12.75">
      <c r="A16" s="40"/>
      <c r="B16" s="20" t="s">
        <v>7</v>
      </c>
      <c r="C16" s="20" t="s">
        <v>52</v>
      </c>
      <c r="D16" s="24" t="str">
        <f>VLOOKUP(C16,VZMR!$W$5:$AA$12,VALUE(RIGHT(B16,1))+2,0)</f>
        <v>true</v>
      </c>
      <c r="E16" s="20" t="s">
        <v>51</v>
      </c>
      <c r="F16" s="20" t="s">
        <v>25</v>
      </c>
    </row>
    <row r="17" spans="1:6" ht="12.75">
      <c r="A17" s="40"/>
      <c r="B17" s="20" t="s">
        <v>7</v>
      </c>
      <c r="C17" s="20" t="s">
        <v>32</v>
      </c>
      <c r="D17" s="24" t="str">
        <f>VLOOKUP(C17,VZMR!$W$5:$AA$12,VALUE(RIGHT(B17,1))+2,0)</f>
        <v>true</v>
      </c>
      <c r="E17" s="20" t="s">
        <v>78</v>
      </c>
      <c r="F17" s="20" t="s">
        <v>25</v>
      </c>
    </row>
    <row r="18" spans="1:6" ht="12.75">
      <c r="A18" s="39" t="str">
        <f>IF(ISTEXT(VZMR!H4),VZMR!H4,"")</f>
        <v>nastavit postup pro VZMR3</v>
      </c>
      <c r="B18" s="22" t="s">
        <v>8</v>
      </c>
      <c r="C18" s="22" t="s">
        <v>24</v>
      </c>
      <c r="D18" s="23" t="str">
        <f>VLOOKUP(C18,VZMR!$W$5:$AA$12,VALUE(RIGHT(B18,1))+2,0)</f>
        <v>false</v>
      </c>
      <c r="E18" s="22" t="s">
        <v>80</v>
      </c>
      <c r="F18" s="22" t="s">
        <v>25</v>
      </c>
    </row>
    <row r="19" spans="1:6" ht="12.75">
      <c r="A19" s="39"/>
      <c r="B19" s="22" t="s">
        <v>8</v>
      </c>
      <c r="C19" s="22" t="s">
        <v>53</v>
      </c>
      <c r="D19" s="23" t="str">
        <f>VLOOKUP(C19,VZMR!$W$5:$AA$12,VALUE(RIGHT(B19,1))+2,0)</f>
        <v>true</v>
      </c>
      <c r="E19" s="22" t="s">
        <v>75</v>
      </c>
      <c r="F19" s="22" t="s">
        <v>25</v>
      </c>
    </row>
    <row r="20" spans="1:6" ht="12.75">
      <c r="A20" s="39"/>
      <c r="B20" s="22" t="s">
        <v>8</v>
      </c>
      <c r="C20" s="22" t="s">
        <v>37</v>
      </c>
      <c r="D20" s="23">
        <f>VLOOKUP(C20,VZMR!$W$5:$AA$12,VALUE(RIGHT(B20,1))+2,0)</f>
        <v>0</v>
      </c>
      <c r="E20" s="22" t="s">
        <v>33</v>
      </c>
      <c r="F20" s="22" t="s">
        <v>38</v>
      </c>
    </row>
    <row r="21" spans="1:6" ht="12.75">
      <c r="A21" s="39"/>
      <c r="B21" s="22" t="s">
        <v>8</v>
      </c>
      <c r="C21" s="22" t="s">
        <v>9</v>
      </c>
      <c r="D21" s="23" t="e">
        <f>VLOOKUP(C21,VZMR!$W$5:$AA$12,VALUE(RIGHT(B21,1))+2,0)</f>
        <v>#N/A</v>
      </c>
      <c r="E21" s="22" t="s">
        <v>76</v>
      </c>
      <c r="F21" s="22" t="s">
        <v>44</v>
      </c>
    </row>
    <row r="22" spans="1:6" ht="12.75">
      <c r="A22" s="39"/>
      <c r="B22" s="22" t="s">
        <v>8</v>
      </c>
      <c r="C22" s="22" t="s">
        <v>10</v>
      </c>
      <c r="D22" s="23" t="e">
        <f>VLOOKUP(C22,VZMR!$W$5:$AA$12,VALUE(RIGHT(B22,1))+2,0)</f>
        <v>#N/A</v>
      </c>
      <c r="E22" s="22" t="s">
        <v>77</v>
      </c>
      <c r="F22" s="22" t="s">
        <v>44</v>
      </c>
    </row>
    <row r="23" spans="1:6" ht="12.75">
      <c r="A23" s="39"/>
      <c r="B23" s="22" t="s">
        <v>8</v>
      </c>
      <c r="C23" s="22" t="s">
        <v>50</v>
      </c>
      <c r="D23" s="23" t="str">
        <f>VLOOKUP(C23,VZMR!$W$5:$AA$12,VALUE(RIGHT(B23,1))+2,0)</f>
        <v>true</v>
      </c>
      <c r="E23" s="22" t="s">
        <v>49</v>
      </c>
      <c r="F23" s="22" t="s">
        <v>25</v>
      </c>
    </row>
    <row r="24" spans="1:6" ht="12.75">
      <c r="A24" s="39"/>
      <c r="B24" s="22" t="s">
        <v>8</v>
      </c>
      <c r="C24" s="22" t="s">
        <v>52</v>
      </c>
      <c r="D24" s="23" t="str">
        <f>VLOOKUP(C24,VZMR!$W$5:$AA$12,VALUE(RIGHT(B24,1))+2,0)</f>
        <v>true</v>
      </c>
      <c r="E24" s="22" t="s">
        <v>51</v>
      </c>
      <c r="F24" s="22" t="s">
        <v>25</v>
      </c>
    </row>
    <row r="25" spans="1:6" ht="12.75">
      <c r="A25" s="39"/>
      <c r="B25" s="22" t="s">
        <v>8</v>
      </c>
      <c r="C25" s="22" t="s">
        <v>32</v>
      </c>
      <c r="D25" s="23" t="str">
        <f>VLOOKUP(C25,VZMR!$W$5:$AA$12,VALUE(RIGHT(B25,1))+2,0)</f>
        <v>true</v>
      </c>
      <c r="E25" s="22" t="s">
        <v>78</v>
      </c>
      <c r="F25" s="22" t="s">
        <v>25</v>
      </c>
    </row>
  </sheetData>
  <sheetProtection selectLockedCells="1" selectUnlockedCells="1"/>
  <mergeCells count="3">
    <mergeCell ref="A2:A9"/>
    <mergeCell ref="A10:A17"/>
    <mergeCell ref="A18:A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&amp;C&amp;"Arial,obyčejné"&amp;A</oddHeader>
    <oddFooter>&amp;C&amp;"Arial,obyčejné"Stránka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sadilkova</dc:creator>
  <cp:keywords/>
  <dc:description/>
  <cp:lastModifiedBy>labounek</cp:lastModifiedBy>
  <dcterms:created xsi:type="dcterms:W3CDTF">2014-09-02T08:48:16Z</dcterms:created>
  <dcterms:modified xsi:type="dcterms:W3CDTF">2018-10-03T06:55:15Z</dcterms:modified>
  <cp:category/>
  <cp:version/>
  <cp:contentType/>
  <cp:contentStatus/>
</cp:coreProperties>
</file>