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0"/>
  </bookViews>
  <sheets>
    <sheet name="VZMR" sheetId="1" r:id="rId1"/>
    <sheet name="procedure_config" sheetId="2" state="hidden" r:id="rId2"/>
  </sheets>
  <definedNames>
    <definedName name="publish_from_state">'VZMR'!$O$5:$O$10</definedName>
  </definedNames>
  <calcPr fullCalcOnLoad="1"/>
</workbook>
</file>

<file path=xl/sharedStrings.xml><?xml version="1.0" encoding="utf-8"?>
<sst xmlns="http://schemas.openxmlformats.org/spreadsheetml/2006/main" count="278" uniqueCount="95">
  <si>
    <t>Číselníky pro seznamy</t>
  </si>
  <si>
    <t>parametr</t>
  </si>
  <si>
    <t>typ hodnoty</t>
  </si>
  <si>
    <t>VZMR1</t>
  </si>
  <si>
    <t>VZMR2</t>
  </si>
  <si>
    <t>VZMR3</t>
  </si>
  <si>
    <t>publish_from_state</t>
  </si>
  <si>
    <t>vy_publication</t>
  </si>
  <si>
    <t>interní označení v aplikaci</t>
  </si>
  <si>
    <t>text</t>
  </si>
  <si>
    <t>Vyberte...</t>
  </si>
  <si>
    <t>dostupnost postupu v E-ZAKu</t>
  </si>
  <si>
    <t>A/N</t>
  </si>
  <si>
    <t>Nikdy</t>
  </si>
  <si>
    <t>NEVER</t>
  </si>
  <si>
    <t>Pouze zájemci/uchazeči</t>
  </si>
  <si>
    <t>CNTRS</t>
  </si>
  <si>
    <t>is_available</t>
  </si>
  <si>
    <t>&lt;boolean&gt;</t>
  </si>
  <si>
    <t>zahájení odesláním výzvy</t>
  </si>
  <si>
    <t>Příjem nabídek</t>
  </si>
  <si>
    <t>OFFERS</t>
  </si>
  <si>
    <t>Všichni, i veřejnost</t>
  </si>
  <si>
    <t>PUBLIC</t>
  </si>
  <si>
    <t>vy_init</t>
  </si>
  <si>
    <t>minimální počet adresátů výzvy</t>
  </si>
  <si>
    <t>číslo</t>
  </si>
  <si>
    <t>Hodnocení</t>
  </si>
  <si>
    <t>EVALUATION</t>
  </si>
  <si>
    <t>vy_min_contractors</t>
  </si>
  <si>
    <t>&lt;integer&gt;</t>
  </si>
  <si>
    <t>publikace VZ od fáze</t>
  </si>
  <si>
    <t>ze seznamu</t>
  </si>
  <si>
    <t>Vyhodnoceno</t>
  </si>
  <si>
    <t>EVALUATED</t>
  </si>
  <si>
    <t>&lt;string&gt;</t>
  </si>
  <si>
    <t>zpřístupnění výzvy (komu)</t>
  </si>
  <si>
    <t>Zadáno</t>
  </si>
  <si>
    <t>ASSIGNED</t>
  </si>
  <si>
    <t>žádosti o dodatečné informace</t>
  </si>
  <si>
    <t>dd_available</t>
  </si>
  <si>
    <t>formulář E01 k dispozici</t>
  </si>
  <si>
    <t>form_e01</t>
  </si>
  <si>
    <t>is_vzmr</t>
  </si>
  <si>
    <t>true</t>
  </si>
  <si>
    <t>Vysvětlivky:</t>
  </si>
  <si>
    <t>zda je zadávací řízení zahajováno odesláním výzvy</t>
  </si>
  <si>
    <t>kolik dodavatelů musí být k VZ přiřazeno, aby bylo možné odeslat výzvu; i když není splněna podmínka minimálního počtu dodavatelů, je možné po upozorňující hlášce zahájit zakázku</t>
  </si>
  <si>
    <t>zda se má zadávací řízení zveřejnit na profilu zadavatele a pokud ano, tak od jaké fáze zadávacího řízení</t>
  </si>
  <si>
    <t>zda bude výzva zveřejněna na profilu zadavatele – souvisí též s volbou „publikace VZ od fáze“</t>
  </si>
  <si>
    <t>zda má být v rámci zadávacího řízení k dispozici agenda dodatečných informací (jak pro zadavatele tak dodavatele)</t>
  </si>
  <si>
    <t>zda se má u zadávacího řízení nabízet interní formulář E01 k opravě údajů v zadávacím řízení</t>
  </si>
  <si>
    <t>name pro VZMR1, VZMR2 a VZMR3 v tabulce contract_procedures</t>
  </si>
  <si>
    <t>dostupnost VZMR1 v E-ZAKu</t>
  </si>
  <si>
    <t>konfigurovatelná VZMR</t>
  </si>
  <si>
    <t>publikace VZ veřejnosti od fáze</t>
  </si>
  <si>
    <t>uveřejnění výzvy na profilu zadavatele</t>
  </si>
  <si>
    <t>povinnost výzvy</t>
  </si>
  <si>
    <t>dostupnost VZMR2 v E-ZAKu</t>
  </si>
  <si>
    <t>dostupnost VZMR3 v E-ZAKu</t>
  </si>
  <si>
    <t>VZMR4</t>
  </si>
  <si>
    <t>VZMR5</t>
  </si>
  <si>
    <t>VZMR6</t>
  </si>
  <si>
    <t>VZMR7</t>
  </si>
  <si>
    <t>VZMR8</t>
  </si>
  <si>
    <t>VZMR9</t>
  </si>
  <si>
    <t>VZMR10</t>
  </si>
  <si>
    <t>Konfigurace postupů pro veřejné zakázky mimo režim zákona</t>
  </si>
  <si>
    <t>ZMRZ1</t>
  </si>
  <si>
    <t>ZMRZ2</t>
  </si>
  <si>
    <t>ZMRZ3</t>
  </si>
  <si>
    <t>ZMRZ4</t>
  </si>
  <si>
    <t>ZMRZ5</t>
  </si>
  <si>
    <t>ZMRZ6</t>
  </si>
  <si>
    <t>ZMRZ7</t>
  </si>
  <si>
    <t>ZMRZ8</t>
  </si>
  <si>
    <t>ZMRZ9</t>
  </si>
  <si>
    <t>ZMRZ10</t>
  </si>
  <si>
    <t>nastavit postup pro ZMRZ1</t>
  </si>
  <si>
    <t>nastavit postup pro ZMRZ2</t>
  </si>
  <si>
    <t>nastavit postup pro ZMRZ3</t>
  </si>
  <si>
    <t>nastavit postup pro ZMRZ6</t>
  </si>
  <si>
    <t>nastavit postup pro ZMRZ7</t>
  </si>
  <si>
    <t>nastavit postup pro ZMRZ8</t>
  </si>
  <si>
    <t>nastavit postup pro ZMRZ9</t>
  </si>
  <si>
    <t>nastavit postup pro ZMRZ10</t>
  </si>
  <si>
    <t>počet osob k otevření nabídek</t>
  </si>
  <si>
    <t>publikovat v XMLdataVZ</t>
  </si>
  <si>
    <t>minimální počet osob, jejichž souhlas je nutný pro otevření nabídky</t>
  </si>
  <si>
    <t>zda se mají data zakázky publikovat v XMLdataVZ dle přílohy č. 8 k vyhlášce č. 168/2016 Sb.</t>
  </si>
  <si>
    <t>pod jakým názvem se bude daný postup pro ZMRZ objevovat v seznamu druhů zadávacích řízení (a na detailu zakázky)</t>
  </si>
  <si>
    <t>zda se vůbec bude daný postup pro ZMRZ nabízet v seznamu druhů zadávacích řízení při nastavení parametrů VZ</t>
  </si>
  <si>
    <t>nastavit postup pro ZMRZ4</t>
  </si>
  <si>
    <t>nastavit postup pro ZMRZ5</t>
  </si>
  <si>
    <t>název postupu pro ZMRZ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</si>
</sst>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DejaVu Sans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DejaVu San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DejaVu San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DejaVu San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DejaVu San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0" fontId="1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34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0" fontId="1" fillId="36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selection activeCell="B4" sqref="B4"/>
    </sheetView>
  </sheetViews>
  <sheetFormatPr defaultColWidth="10.125" defaultRowHeight="12.75"/>
  <cols>
    <col min="1" max="1" width="3.75390625" style="1" customWidth="1"/>
    <col min="2" max="2" width="32.25390625" style="1" customWidth="1"/>
    <col min="3" max="3" width="12.875" style="1" customWidth="1"/>
    <col min="4" max="4" width="27.25390625" style="1" customWidth="1"/>
    <col min="5" max="5" width="26.25390625" style="1" customWidth="1"/>
    <col min="6" max="15" width="26.375" style="1" customWidth="1"/>
    <col min="16" max="16" width="2.125" style="1" customWidth="1"/>
    <col min="17" max="17" width="19.375" style="1" customWidth="1"/>
    <col min="18" max="18" width="2.00390625" style="1" customWidth="1"/>
    <col min="19" max="19" width="11.375" style="1" customWidth="1"/>
    <col min="20" max="20" width="20.125" style="1" customWidth="1"/>
    <col min="21" max="21" width="2.00390625" style="1" customWidth="1"/>
    <col min="22" max="22" width="11.25390625" style="1" customWidth="1"/>
    <col min="23" max="23" width="20.25390625" style="1" customWidth="1"/>
    <col min="24" max="24" width="9.75390625" style="1" customWidth="1"/>
    <col min="25" max="27" width="10.125" style="1" customWidth="1"/>
    <col min="28" max="34" width="12.75390625" style="1" bestFit="1" customWidth="1"/>
    <col min="35" max="16384" width="10.125" style="1" customWidth="1"/>
  </cols>
  <sheetData>
    <row r="1" spans="2:22" ht="18">
      <c r="B1" s="2" t="s">
        <v>67</v>
      </c>
      <c r="Q1" s="3"/>
      <c r="R1" s="3"/>
      <c r="S1" s="3"/>
      <c r="T1" s="3"/>
      <c r="U1" s="3"/>
      <c r="V1" s="3"/>
    </row>
    <row r="2" spans="16:24" ht="12.75">
      <c r="P2" s="4"/>
      <c r="Q2" s="5" t="s">
        <v>0</v>
      </c>
      <c r="R2" s="5"/>
      <c r="S2" s="6"/>
      <c r="T2" s="6"/>
      <c r="U2" s="6"/>
      <c r="V2" s="6"/>
      <c r="W2" s="4"/>
      <c r="X2" s="4"/>
    </row>
    <row r="3" spans="1:32" ht="19.5" customHeight="1">
      <c r="A3" s="7"/>
      <c r="B3" s="8" t="s">
        <v>1</v>
      </c>
      <c r="C3" s="9" t="s">
        <v>2</v>
      </c>
      <c r="D3" s="9" t="s">
        <v>68</v>
      </c>
      <c r="E3" s="9" t="s">
        <v>69</v>
      </c>
      <c r="F3" s="9" t="s">
        <v>70</v>
      </c>
      <c r="G3" s="9" t="s">
        <v>71</v>
      </c>
      <c r="H3" s="9" t="s">
        <v>72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4"/>
      <c r="O3" s="6" t="s">
        <v>6</v>
      </c>
      <c r="P3" s="6"/>
      <c r="Q3" s="6"/>
      <c r="R3" s="6" t="s">
        <v>7</v>
      </c>
      <c r="S3" s="6"/>
      <c r="T3" s="6"/>
      <c r="U3" s="6" t="s">
        <v>8</v>
      </c>
      <c r="V3" s="6" t="s">
        <v>2</v>
      </c>
      <c r="W3" s="10" t="s">
        <v>3</v>
      </c>
      <c r="X3" s="10" t="s">
        <v>4</v>
      </c>
      <c r="Y3" s="10" t="s">
        <v>5</v>
      </c>
      <c r="Z3" s="10" t="s">
        <v>60</v>
      </c>
      <c r="AA3" s="10" t="s">
        <v>61</v>
      </c>
      <c r="AB3" s="10" t="s">
        <v>62</v>
      </c>
      <c r="AC3" s="10" t="s">
        <v>63</v>
      </c>
      <c r="AD3" s="10" t="s">
        <v>64</v>
      </c>
      <c r="AE3" s="10" t="s">
        <v>65</v>
      </c>
      <c r="AF3" s="10" t="s">
        <v>66</v>
      </c>
    </row>
    <row r="4" spans="1:32" ht="59.25" customHeight="1">
      <c r="A4" s="11">
        <v>1</v>
      </c>
      <c r="B4" s="12" t="s">
        <v>94</v>
      </c>
      <c r="C4" s="13" t="s">
        <v>9</v>
      </c>
      <c r="D4" s="26" t="s">
        <v>78</v>
      </c>
      <c r="E4" s="26" t="s">
        <v>79</v>
      </c>
      <c r="F4" s="26" t="s">
        <v>80</v>
      </c>
      <c r="G4" s="26" t="s">
        <v>92</v>
      </c>
      <c r="H4" s="26" t="s">
        <v>93</v>
      </c>
      <c r="I4" s="26" t="s">
        <v>81</v>
      </c>
      <c r="J4" s="26" t="s">
        <v>82</v>
      </c>
      <c r="K4" s="26" t="s">
        <v>83</v>
      </c>
      <c r="L4" s="26" t="s">
        <v>84</v>
      </c>
      <c r="M4" s="26" t="s">
        <v>85</v>
      </c>
      <c r="N4" s="4"/>
      <c r="O4" s="6" t="s">
        <v>10</v>
      </c>
      <c r="P4" s="6">
        <v>1</v>
      </c>
      <c r="Q4" s="6"/>
      <c r="R4" s="6" t="s">
        <v>10</v>
      </c>
      <c r="S4" s="6">
        <v>1</v>
      </c>
      <c r="T4" s="6"/>
      <c r="U4" s="6"/>
      <c r="V4" s="6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9.5" customHeight="1">
      <c r="A5" s="11">
        <v>2</v>
      </c>
      <c r="B5" s="12" t="s">
        <v>11</v>
      </c>
      <c r="C5" s="13" t="s">
        <v>12</v>
      </c>
      <c r="D5" s="28" t="s">
        <v>12</v>
      </c>
      <c r="E5" s="28" t="s">
        <v>12</v>
      </c>
      <c r="F5" s="28" t="s">
        <v>12</v>
      </c>
      <c r="G5" s="28" t="s">
        <v>12</v>
      </c>
      <c r="H5" s="28" t="s">
        <v>12</v>
      </c>
      <c r="I5" s="28" t="s">
        <v>12</v>
      </c>
      <c r="J5" s="28" t="s">
        <v>12</v>
      </c>
      <c r="K5" s="28" t="s">
        <v>12</v>
      </c>
      <c r="L5" s="28" t="s">
        <v>12</v>
      </c>
      <c r="M5" s="28" t="s">
        <v>12</v>
      </c>
      <c r="N5" s="4"/>
      <c r="O5" s="6" t="s">
        <v>13</v>
      </c>
      <c r="P5" s="6">
        <v>2</v>
      </c>
      <c r="Q5" s="6" t="s">
        <v>14</v>
      </c>
      <c r="R5" s="6" t="s">
        <v>15</v>
      </c>
      <c r="S5" s="6">
        <v>2</v>
      </c>
      <c r="T5" s="6" t="s">
        <v>16</v>
      </c>
      <c r="U5" s="6" t="s">
        <v>17</v>
      </c>
      <c r="V5" s="6" t="s">
        <v>18</v>
      </c>
      <c r="W5" s="10" t="str">
        <f>IF(OR(VZMR!D5="A",VZMR!D5="a"),"true",IF(OR(VZMR!D5="N",VZMR!D5="n"),"false","! ! !"))</f>
        <v>! ! !</v>
      </c>
      <c r="X5" s="10" t="str">
        <f>IF(OR(VZMR!E5="A",VZMR!E5="a"),"true",IF(OR(VZMR!E5="N",VZMR!E5="n"),"false","! ! !"))</f>
        <v>! ! !</v>
      </c>
      <c r="Y5" s="10" t="str">
        <f>IF(OR(VZMR!F5="A",VZMR!F5="a"),"true",IF(OR(VZMR!F5="N",VZMR!F5="n"),"false","! ! !"))</f>
        <v>! ! !</v>
      </c>
      <c r="Z5" s="10" t="str">
        <f>IF(OR(VZMR!G5="A",VZMR!G5="a"),"true",IF(OR(VZMR!G5="N",VZMR!G5="n"),"false","! ! !"))</f>
        <v>! ! !</v>
      </c>
      <c r="AA5" s="10" t="str">
        <f>IF(OR(VZMR!H5="A",VZMR!H5="a"),"true",IF(OR(VZMR!H5="N",VZMR!H5="n"),"false","! ! !"))</f>
        <v>! ! !</v>
      </c>
      <c r="AB5" s="10" t="str">
        <f>IF(OR(VZMR!I5="A",VZMR!I5="a"),"true",IF(OR(VZMR!I5="N",VZMR!I5="n"),"false","! ! !"))</f>
        <v>! ! !</v>
      </c>
      <c r="AC5" s="10" t="str">
        <f>IF(OR(VZMR!J5="A",VZMR!J5="a"),"true",IF(OR(VZMR!J5="N",VZMR!J5="n"),"false","! ! !"))</f>
        <v>! ! !</v>
      </c>
      <c r="AD5" s="10" t="str">
        <f>IF(OR(VZMR!K5="A",VZMR!K5="a"),"true",IF(OR(VZMR!K5="N",VZMR!K5="n"),"false","! ! !"))</f>
        <v>! ! !</v>
      </c>
      <c r="AE5" s="10" t="str">
        <f>IF(OR(VZMR!L5="A",VZMR!L5="a"),"true",IF(OR(VZMR!L5="N",VZMR!L5="n"),"false","! ! !"))</f>
        <v>! ! !</v>
      </c>
      <c r="AF5" s="10" t="str">
        <f>IF(OR(VZMR!M5="A",VZMR!M5="a"),"true",IF(OR(VZMR!M5="N",VZMR!M5="n"),"false","! ! !"))</f>
        <v>! ! !</v>
      </c>
    </row>
    <row r="6" spans="1:32" ht="19.5" customHeight="1">
      <c r="A6" s="11">
        <v>3</v>
      </c>
      <c r="B6" s="12" t="s">
        <v>19</v>
      </c>
      <c r="C6" s="13" t="s">
        <v>12</v>
      </c>
      <c r="D6" s="28" t="s">
        <v>12</v>
      </c>
      <c r="E6" s="28" t="s">
        <v>12</v>
      </c>
      <c r="F6" s="28" t="s">
        <v>12</v>
      </c>
      <c r="G6" s="28" t="s">
        <v>12</v>
      </c>
      <c r="H6" s="28" t="s">
        <v>12</v>
      </c>
      <c r="I6" s="28" t="s">
        <v>12</v>
      </c>
      <c r="J6" s="28" t="s">
        <v>12</v>
      </c>
      <c r="K6" s="28" t="s">
        <v>12</v>
      </c>
      <c r="L6" s="28" t="s">
        <v>12</v>
      </c>
      <c r="M6" s="28" t="s">
        <v>12</v>
      </c>
      <c r="N6" s="4"/>
      <c r="O6" s="6" t="s">
        <v>20</v>
      </c>
      <c r="P6" s="6">
        <v>3</v>
      </c>
      <c r="Q6" s="6" t="s">
        <v>21</v>
      </c>
      <c r="R6" s="6" t="s">
        <v>22</v>
      </c>
      <c r="S6" s="6">
        <v>3</v>
      </c>
      <c r="T6" s="6" t="s">
        <v>23</v>
      </c>
      <c r="U6" s="6" t="s">
        <v>24</v>
      </c>
      <c r="V6" s="6" t="s">
        <v>18</v>
      </c>
      <c r="W6" s="10" t="str">
        <f>IF(OR(VZMR!D6="A",VZMR!D6="a"),"true",IF(OR(VZMR!D6="N",VZMR!D6="n"),"false","! ! !"))</f>
        <v>! ! !</v>
      </c>
      <c r="X6" s="10" t="str">
        <f>IF(OR(VZMR!E6="A",VZMR!E6="a"),"true",IF(OR(VZMR!E6="N",VZMR!E6="n"),"false","! ! !"))</f>
        <v>! ! !</v>
      </c>
      <c r="Y6" s="10" t="str">
        <f>IF(OR(VZMR!F6="A",VZMR!F6="a"),"true",IF(OR(VZMR!F6="N",VZMR!F6="n"),"false","! ! !"))</f>
        <v>! ! !</v>
      </c>
      <c r="Z6" s="10" t="str">
        <f>IF(OR(VZMR!G6="A",VZMR!G6="a"),"true",IF(OR(VZMR!G6="N",VZMR!G6="n"),"false","! ! !"))</f>
        <v>! ! !</v>
      </c>
      <c r="AA6" s="10" t="str">
        <f>IF(OR(VZMR!H6="A",VZMR!H6="a"),"true",IF(OR(VZMR!H6="N",VZMR!H6="n"),"false","! ! !"))</f>
        <v>! ! !</v>
      </c>
      <c r="AB6" s="10" t="str">
        <f>IF(OR(VZMR!I6="A",VZMR!I6="a"),"true",IF(OR(VZMR!I6="N",VZMR!I6="n"),"false","! ! !"))</f>
        <v>! ! !</v>
      </c>
      <c r="AC6" s="10" t="str">
        <f>IF(OR(VZMR!J6="A",VZMR!J6="a"),"true",IF(OR(VZMR!J6="N",VZMR!J6="n"),"false","! ! !"))</f>
        <v>! ! !</v>
      </c>
      <c r="AD6" s="10" t="str">
        <f>IF(OR(VZMR!K6="A",VZMR!K6="a"),"true",IF(OR(VZMR!K6="N",VZMR!K6="n"),"false","! ! !"))</f>
        <v>! ! !</v>
      </c>
      <c r="AE6" s="10" t="str">
        <f>IF(OR(VZMR!L6="A",VZMR!L6="a"),"true",IF(OR(VZMR!L6="N",VZMR!L6="n"),"false","! ! !"))</f>
        <v>! ! !</v>
      </c>
      <c r="AF6" s="10" t="str">
        <f>IF(OR(VZMR!M6="A",VZMR!M6="a"),"true",IF(OR(VZMR!M6="N",VZMR!M6="n"),"false","! ! !"))</f>
        <v>! ! !</v>
      </c>
    </row>
    <row r="7" spans="1:32" ht="19.5" customHeight="1">
      <c r="A7" s="11">
        <v>4</v>
      </c>
      <c r="B7" s="12" t="s">
        <v>25</v>
      </c>
      <c r="C7" s="13" t="s">
        <v>26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4"/>
      <c r="O7" s="6" t="s">
        <v>27</v>
      </c>
      <c r="P7" s="6">
        <v>4</v>
      </c>
      <c r="Q7" s="6" t="s">
        <v>28</v>
      </c>
      <c r="R7" s="6"/>
      <c r="S7" s="6"/>
      <c r="T7" s="6"/>
      <c r="U7" s="6" t="s">
        <v>29</v>
      </c>
      <c r="V7" s="6" t="s">
        <v>30</v>
      </c>
      <c r="W7" s="10">
        <f aca="true" t="shared" si="0" ref="W7:AF7">IF(ISNUMBER(D7),D7,"! ! !")</f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</row>
    <row r="8" spans="1:32" ht="19.5" customHeight="1">
      <c r="A8" s="11">
        <v>5</v>
      </c>
      <c r="B8" s="12" t="s">
        <v>31</v>
      </c>
      <c r="C8" s="13" t="s">
        <v>32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4"/>
      <c r="O8" s="6" t="s">
        <v>33</v>
      </c>
      <c r="P8" s="6">
        <v>5</v>
      </c>
      <c r="Q8" s="6" t="s">
        <v>34</v>
      </c>
      <c r="R8" s="6"/>
      <c r="S8" s="6"/>
      <c r="T8" s="6"/>
      <c r="U8" s="6" t="s">
        <v>6</v>
      </c>
      <c r="V8" s="6" t="s">
        <v>35</v>
      </c>
      <c r="W8" s="10" t="e">
        <f>VLOOKUP(Q10,$P$5:$Q$9,2,0)</f>
        <v>#N/A</v>
      </c>
      <c r="X8" s="10" t="e">
        <f>VLOOKUP(Q11,$P$5:$Q$9,2,0)</f>
        <v>#N/A</v>
      </c>
      <c r="Y8" s="10" t="e">
        <f>VLOOKUP(S12,$P$5:$Q$9,2,0)</f>
        <v>#N/A</v>
      </c>
      <c r="Z8" s="10" t="e">
        <f>VLOOKUP(S13,$P$5:$Q$9,2,0)</f>
        <v>#N/A</v>
      </c>
      <c r="AA8" s="10" t="e">
        <f>VLOOKUP(S14,$P$5:$Q$9,2,0)</f>
        <v>#N/A</v>
      </c>
      <c r="AB8" s="10" t="e">
        <f>VLOOKUP(S15,$P$5:$Q$9,2,0)</f>
        <v>#N/A</v>
      </c>
      <c r="AC8" s="10" t="e">
        <f>VLOOKUP(S16,$P$5:$Q$9,2,0)</f>
        <v>#N/A</v>
      </c>
      <c r="AD8" s="10" t="e">
        <f>VLOOKUP(S17,$P$5:$Q$9,2,0)</f>
        <v>#N/A</v>
      </c>
      <c r="AE8" s="10" t="e">
        <f>VLOOKUP(S18,$P$5:$Q$9,2,0)</f>
        <v>#N/A</v>
      </c>
      <c r="AF8" s="10" t="e">
        <f>VLOOKUP(S19,$P$5:$Q$9,2,0)</f>
        <v>#N/A</v>
      </c>
    </row>
    <row r="9" spans="1:32" ht="19.5" customHeight="1">
      <c r="A9" s="11">
        <v>6</v>
      </c>
      <c r="B9" s="12" t="s">
        <v>36</v>
      </c>
      <c r="C9" s="13" t="s">
        <v>32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4"/>
      <c r="O9" s="6" t="s">
        <v>37</v>
      </c>
      <c r="P9" s="6">
        <v>6</v>
      </c>
      <c r="Q9" s="6" t="s">
        <v>38</v>
      </c>
      <c r="R9" s="6"/>
      <c r="S9" s="6"/>
      <c r="T9" s="6"/>
      <c r="U9" s="6" t="s">
        <v>7</v>
      </c>
      <c r="V9" s="6" t="s">
        <v>35</v>
      </c>
      <c r="W9" s="10" t="e">
        <f>VLOOKUP(T10,$S$5:$T$6,2,0)</f>
        <v>#N/A</v>
      </c>
      <c r="X9" s="10" t="e">
        <f>VLOOKUP(T11,$S$5:$T$6,2,0)</f>
        <v>#N/A</v>
      </c>
      <c r="Y9" s="10" t="e">
        <f>VLOOKUP(V12,$S$5:$T$6,2,0)</f>
        <v>#N/A</v>
      </c>
      <c r="Z9" s="10" t="e">
        <f>VLOOKUP(V13,$S$5:$T$6,2,0)</f>
        <v>#N/A</v>
      </c>
      <c r="AA9" s="10" t="e">
        <f>VLOOKUP(V14,$S$5:$T$6,2,0)</f>
        <v>#N/A</v>
      </c>
      <c r="AB9" s="10" t="e">
        <f>VLOOKUP(V15,$S$5:$T$6,2,0)</f>
        <v>#N/A</v>
      </c>
      <c r="AC9" s="10" t="e">
        <f>VLOOKUP(V16,$S$5:$T$6,2,0)</f>
        <v>#N/A</v>
      </c>
      <c r="AD9" s="10" t="e">
        <f>VLOOKUP(V17,$S$5:$T$6,2,0)</f>
        <v>#N/A</v>
      </c>
      <c r="AE9" s="10" t="e">
        <f>VLOOKUP(V18,$S$5:$T$6,2,0)</f>
        <v>#N/A</v>
      </c>
      <c r="AF9" s="10" t="e">
        <f>VLOOKUP(V19,$S$5:$T$6,2,0)</f>
        <v>#N/A</v>
      </c>
    </row>
    <row r="10" spans="1:32" ht="19.5" customHeight="1">
      <c r="A10" s="11">
        <v>7</v>
      </c>
      <c r="B10" s="12" t="s">
        <v>39</v>
      </c>
      <c r="C10" s="13" t="s">
        <v>12</v>
      </c>
      <c r="D10" s="28" t="s">
        <v>12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 t="s">
        <v>12</v>
      </c>
      <c r="K10" s="28" t="s">
        <v>12</v>
      </c>
      <c r="L10" s="28" t="s">
        <v>12</v>
      </c>
      <c r="M10" s="28" t="s">
        <v>12</v>
      </c>
      <c r="N10" s="4"/>
      <c r="O10" s="6" t="s">
        <v>3</v>
      </c>
      <c r="P10" s="6"/>
      <c r="Q10" s="15">
        <v>1</v>
      </c>
      <c r="R10" s="6" t="s">
        <v>3</v>
      </c>
      <c r="S10" s="6"/>
      <c r="T10" s="15">
        <v>1</v>
      </c>
      <c r="U10" s="6" t="s">
        <v>40</v>
      </c>
      <c r="V10" s="6" t="s">
        <v>18</v>
      </c>
      <c r="W10" s="10" t="str">
        <f>IF(OR(VZMR!D10="A",VZMR!D10="a"),"true",IF(OR(VZMR!D10="N",VZMR!D10="n"),"false","! ! !"))</f>
        <v>! ! !</v>
      </c>
      <c r="X10" s="10" t="str">
        <f>IF(OR(VZMR!E10="A",VZMR!E10="a"),"true",IF(OR(VZMR!E10="N",VZMR!E10="n"),"false","! ! !"))</f>
        <v>! ! !</v>
      </c>
      <c r="Y10" s="10" t="str">
        <f>IF(OR(VZMR!F10="A",VZMR!F10="a"),"true",IF(OR(VZMR!F10="N",VZMR!F10="n"),"false","! ! !"))</f>
        <v>! ! !</v>
      </c>
      <c r="Z10" s="10" t="str">
        <f>IF(OR(VZMR!G10="A",VZMR!G10="a"),"true",IF(OR(VZMR!G10="N",VZMR!G10="n"),"false","! ! !"))</f>
        <v>! ! !</v>
      </c>
      <c r="AA10" s="10" t="str">
        <f>IF(OR(VZMR!H10="A",VZMR!H10="a"),"true",IF(OR(VZMR!H10="N",VZMR!H10="n"),"false","! ! !"))</f>
        <v>! ! !</v>
      </c>
      <c r="AB10" s="10" t="str">
        <f>IF(OR(VZMR!I10="A",VZMR!I10="a"),"true",IF(OR(VZMR!I10="N",VZMR!I10="n"),"false","! ! !"))</f>
        <v>! ! !</v>
      </c>
      <c r="AC10" s="10" t="str">
        <f>IF(OR(VZMR!J10="A",VZMR!J10="a"),"true",IF(OR(VZMR!J10="N",VZMR!J10="n"),"false","! ! !"))</f>
        <v>! ! !</v>
      </c>
      <c r="AD10" s="10" t="str">
        <f>IF(OR(VZMR!K10="A",VZMR!K10="a"),"true",IF(OR(VZMR!K10="N",VZMR!K10="n"),"false","! ! !"))</f>
        <v>! ! !</v>
      </c>
      <c r="AE10" s="10" t="str">
        <f>IF(OR(VZMR!L10="A",VZMR!L10="a"),"true",IF(OR(VZMR!L10="N",VZMR!L10="n"),"false","! ! !"))</f>
        <v>! ! !</v>
      </c>
      <c r="AF10" s="10" t="str">
        <f>IF(OR(VZMR!M10="A",VZMR!M10="a"),"true",IF(OR(VZMR!M10="N",VZMR!M10="n"),"false","! ! !"))</f>
        <v>! ! !</v>
      </c>
    </row>
    <row r="11" spans="1:32" ht="19.5" customHeight="1">
      <c r="A11" s="11">
        <v>8</v>
      </c>
      <c r="B11" s="12" t="s">
        <v>41</v>
      </c>
      <c r="C11" s="13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4"/>
      <c r="O11" s="6" t="s">
        <v>4</v>
      </c>
      <c r="P11" s="6"/>
      <c r="Q11" s="15">
        <v>1</v>
      </c>
      <c r="R11" s="6" t="s">
        <v>4</v>
      </c>
      <c r="S11" s="6"/>
      <c r="T11" s="15">
        <v>1</v>
      </c>
      <c r="U11" s="6" t="s">
        <v>42</v>
      </c>
      <c r="V11" s="6" t="s">
        <v>18</v>
      </c>
      <c r="W11" s="10" t="str">
        <f>IF(OR(VZMR!D11="A",VZMR!D11="a"),"true",IF(OR(VZMR!D11="N",VZMR!D11="n"),"false","! ! !"))</f>
        <v>! ! !</v>
      </c>
      <c r="X11" s="10" t="str">
        <f>IF(OR(VZMR!E11="A",VZMR!E11="a"),"true",IF(OR(VZMR!E11="N",VZMR!E11="n"),"false","! ! !"))</f>
        <v>! ! !</v>
      </c>
      <c r="Y11" s="10" t="str">
        <f>IF(OR(VZMR!F11="A",VZMR!F11="a"),"true",IF(OR(VZMR!F11="N",VZMR!F11="n"),"false","! ! !"))</f>
        <v>! ! !</v>
      </c>
      <c r="Z11" s="10" t="str">
        <f>IF(OR(VZMR!G11="A",VZMR!G11="a"),"true",IF(OR(VZMR!G11="N",VZMR!G11="n"),"false","! ! !"))</f>
        <v>! ! !</v>
      </c>
      <c r="AA11" s="10" t="str">
        <f>IF(OR(VZMR!H11="A",VZMR!H11="a"),"true",IF(OR(VZMR!H11="N",VZMR!H11="n"),"false","! ! !"))</f>
        <v>! ! !</v>
      </c>
      <c r="AB11" s="10" t="str">
        <f>IF(OR(VZMR!I11="A",VZMR!I11="a"),"true",IF(OR(VZMR!I11="N",VZMR!I11="n"),"false","! ! !"))</f>
        <v>! ! !</v>
      </c>
      <c r="AC11" s="10" t="str">
        <f>IF(OR(VZMR!J11="A",VZMR!J11="a"),"true",IF(OR(VZMR!J11="N",VZMR!J11="n"),"false","! ! !"))</f>
        <v>! ! !</v>
      </c>
      <c r="AD11" s="10" t="str">
        <f>IF(OR(VZMR!K11="A",VZMR!K11="a"),"true",IF(OR(VZMR!K11="N",VZMR!K11="n"),"false","! ! !"))</f>
        <v>! ! !</v>
      </c>
      <c r="AE11" s="10" t="str">
        <f>IF(OR(VZMR!L11="A",VZMR!L11="a"),"true",IF(OR(VZMR!L11="N",VZMR!L11="n"),"false","! ! !"))</f>
        <v>! ! !</v>
      </c>
      <c r="AF11" s="10" t="str">
        <f>IF(OR(VZMR!M11="A",VZMR!M11="a"),"true",IF(OR(VZMR!M11="N",VZMR!M11="n"),"false","! ! !"))</f>
        <v>! ! !</v>
      </c>
    </row>
    <row r="12" spans="1:34" ht="15" customHeight="1">
      <c r="A12" s="11">
        <v>9</v>
      </c>
      <c r="B12" s="12" t="s">
        <v>86</v>
      </c>
      <c r="C12" s="13" t="s">
        <v>26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P12" s="4"/>
      <c r="Q12" s="6" t="s">
        <v>5</v>
      </c>
      <c r="R12" s="6"/>
      <c r="S12" s="15">
        <v>1</v>
      </c>
      <c r="T12" s="6" t="s">
        <v>5</v>
      </c>
      <c r="U12" s="6"/>
      <c r="V12" s="15">
        <v>1</v>
      </c>
      <c r="W12" s="14" t="s">
        <v>43</v>
      </c>
      <c r="X12" s="14" t="s">
        <v>18</v>
      </c>
      <c r="Y12" s="10" t="s">
        <v>44</v>
      </c>
      <c r="Z12" s="10" t="s">
        <v>44</v>
      </c>
      <c r="AA12" s="10" t="s">
        <v>44</v>
      </c>
      <c r="AB12" s="10" t="s">
        <v>44</v>
      </c>
      <c r="AC12" s="10" t="s">
        <v>44</v>
      </c>
      <c r="AD12" s="10" t="s">
        <v>44</v>
      </c>
      <c r="AE12" s="10" t="s">
        <v>44</v>
      </c>
      <c r="AF12" s="10" t="s">
        <v>44</v>
      </c>
      <c r="AG12" s="10" t="s">
        <v>44</v>
      </c>
      <c r="AH12" s="10" t="s">
        <v>44</v>
      </c>
    </row>
    <row r="13" spans="1:22" ht="20.25" customHeight="1">
      <c r="A13" s="11">
        <v>10</v>
      </c>
      <c r="B13" s="12" t="s">
        <v>87</v>
      </c>
      <c r="C13" s="13" t="s">
        <v>12</v>
      </c>
      <c r="D13" s="28" t="s">
        <v>12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  <c r="K13" s="28" t="s">
        <v>12</v>
      </c>
      <c r="L13" s="28" t="s">
        <v>12</v>
      </c>
      <c r="M13" s="28" t="s">
        <v>12</v>
      </c>
      <c r="Q13" s="6" t="s">
        <v>60</v>
      </c>
      <c r="R13" s="3"/>
      <c r="S13" s="15">
        <v>1</v>
      </c>
      <c r="T13" s="6" t="s">
        <v>60</v>
      </c>
      <c r="U13" s="3"/>
      <c r="V13" s="15">
        <v>1</v>
      </c>
    </row>
    <row r="14" spans="4:22" ht="13.5" customHeight="1">
      <c r="D14" s="16">
        <f aca="true" t="shared" si="1" ref="D14:M14">LEN(D4)</f>
        <v>25</v>
      </c>
      <c r="E14" s="16">
        <f t="shared" si="1"/>
        <v>25</v>
      </c>
      <c r="F14" s="16">
        <f t="shared" si="1"/>
        <v>25</v>
      </c>
      <c r="G14" s="16">
        <f t="shared" si="1"/>
        <v>25</v>
      </c>
      <c r="H14" s="16">
        <f t="shared" si="1"/>
        <v>25</v>
      </c>
      <c r="I14" s="16">
        <f t="shared" si="1"/>
        <v>25</v>
      </c>
      <c r="J14" s="16">
        <f t="shared" si="1"/>
        <v>25</v>
      </c>
      <c r="K14" s="16">
        <f t="shared" si="1"/>
        <v>25</v>
      </c>
      <c r="L14" s="16">
        <f t="shared" si="1"/>
        <v>25</v>
      </c>
      <c r="M14" s="16">
        <f t="shared" si="1"/>
        <v>26</v>
      </c>
      <c r="Q14" s="6" t="s">
        <v>61</v>
      </c>
      <c r="R14" s="3"/>
      <c r="S14" s="15">
        <v>1</v>
      </c>
      <c r="T14" s="6" t="s">
        <v>61</v>
      </c>
      <c r="U14" s="3"/>
      <c r="V14" s="15">
        <v>1</v>
      </c>
    </row>
    <row r="15" spans="1:22" ht="13.5" customHeight="1">
      <c r="A15" s="30" t="s">
        <v>45</v>
      </c>
      <c r="B15" s="30"/>
      <c r="C15" s="30"/>
      <c r="D15" s="30"/>
      <c r="E15" s="30"/>
      <c r="F15" s="30"/>
      <c r="G15" s="30"/>
      <c r="H15" s="30"/>
      <c r="I15" s="24"/>
      <c r="J15" s="24"/>
      <c r="K15" s="24"/>
      <c r="L15" s="24"/>
      <c r="M15" s="24"/>
      <c r="N15" s="24"/>
      <c r="O15" s="24"/>
      <c r="Q15" s="6" t="s">
        <v>62</v>
      </c>
      <c r="R15" s="3"/>
      <c r="S15" s="15">
        <v>1</v>
      </c>
      <c r="T15" s="6" t="s">
        <v>62</v>
      </c>
      <c r="U15" s="3"/>
      <c r="V15" s="15">
        <v>1</v>
      </c>
    </row>
    <row r="16" spans="1:22" ht="13.5" customHeight="1">
      <c r="A16" s="17">
        <v>1</v>
      </c>
      <c r="B16" s="31" t="s">
        <v>90</v>
      </c>
      <c r="C16" s="32"/>
      <c r="D16" s="32"/>
      <c r="E16" s="32"/>
      <c r="F16" s="32"/>
      <c r="G16" s="32"/>
      <c r="H16" s="33"/>
      <c r="I16" s="25"/>
      <c r="J16" s="25"/>
      <c r="K16" s="25"/>
      <c r="L16" s="25"/>
      <c r="M16" s="25"/>
      <c r="N16" s="25"/>
      <c r="O16" s="25"/>
      <c r="Q16" s="6" t="s">
        <v>63</v>
      </c>
      <c r="S16" s="15">
        <v>1</v>
      </c>
      <c r="T16" s="6" t="s">
        <v>63</v>
      </c>
      <c r="V16" s="15">
        <v>1</v>
      </c>
    </row>
    <row r="17" spans="1:22" ht="13.5" customHeight="1">
      <c r="A17" s="17">
        <v>2</v>
      </c>
      <c r="B17" s="29" t="s">
        <v>91</v>
      </c>
      <c r="C17" s="29"/>
      <c r="D17" s="29"/>
      <c r="E17" s="29"/>
      <c r="F17" s="29"/>
      <c r="G17" s="29"/>
      <c r="H17" s="29"/>
      <c r="I17" s="25"/>
      <c r="J17" s="25"/>
      <c r="K17" s="25"/>
      <c r="L17" s="25"/>
      <c r="M17" s="25"/>
      <c r="N17" s="25"/>
      <c r="O17" s="25"/>
      <c r="Q17" s="6" t="s">
        <v>64</v>
      </c>
      <c r="S17" s="15">
        <v>1</v>
      </c>
      <c r="T17" s="6" t="s">
        <v>64</v>
      </c>
      <c r="V17" s="15">
        <v>1</v>
      </c>
    </row>
    <row r="18" spans="1:22" ht="13.5" customHeight="1">
      <c r="A18" s="17">
        <v>3</v>
      </c>
      <c r="B18" s="29" t="s">
        <v>46</v>
      </c>
      <c r="C18" s="29"/>
      <c r="D18" s="29"/>
      <c r="E18" s="29"/>
      <c r="F18" s="29"/>
      <c r="G18" s="29"/>
      <c r="H18" s="29"/>
      <c r="I18" s="25"/>
      <c r="J18" s="25"/>
      <c r="K18" s="25"/>
      <c r="L18" s="25"/>
      <c r="M18" s="25"/>
      <c r="N18" s="25"/>
      <c r="O18" s="25"/>
      <c r="Q18" s="6" t="s">
        <v>65</v>
      </c>
      <c r="S18" s="15">
        <v>1</v>
      </c>
      <c r="T18" s="6" t="s">
        <v>65</v>
      </c>
      <c r="V18" s="15">
        <v>1</v>
      </c>
    </row>
    <row r="19" spans="1:22" ht="13.5" customHeight="1">
      <c r="A19" s="17">
        <v>4</v>
      </c>
      <c r="B19" s="29" t="s">
        <v>47</v>
      </c>
      <c r="C19" s="29"/>
      <c r="D19" s="29"/>
      <c r="E19" s="29"/>
      <c r="F19" s="29"/>
      <c r="G19" s="29"/>
      <c r="H19" s="29"/>
      <c r="I19" s="25"/>
      <c r="J19" s="25"/>
      <c r="K19" s="25"/>
      <c r="L19" s="25"/>
      <c r="M19" s="25"/>
      <c r="N19" s="25"/>
      <c r="O19" s="25"/>
      <c r="Q19" s="6" t="s">
        <v>66</v>
      </c>
      <c r="S19" s="15">
        <v>1</v>
      </c>
      <c r="T19" s="6" t="s">
        <v>66</v>
      </c>
      <c r="V19" s="15">
        <v>1</v>
      </c>
    </row>
    <row r="20" spans="1:15" ht="13.5" customHeight="1">
      <c r="A20" s="17">
        <v>5</v>
      </c>
      <c r="B20" s="29" t="s">
        <v>48</v>
      </c>
      <c r="C20" s="29"/>
      <c r="D20" s="29"/>
      <c r="E20" s="29"/>
      <c r="F20" s="29"/>
      <c r="G20" s="29"/>
      <c r="H20" s="29"/>
      <c r="I20" s="25"/>
      <c r="J20" s="25"/>
      <c r="K20" s="25"/>
      <c r="L20" s="25"/>
      <c r="M20" s="25"/>
      <c r="N20" s="25"/>
      <c r="O20" s="25"/>
    </row>
    <row r="21" spans="1:15" ht="13.5" customHeight="1">
      <c r="A21" s="17">
        <v>6</v>
      </c>
      <c r="B21" s="29" t="s">
        <v>49</v>
      </c>
      <c r="C21" s="29"/>
      <c r="D21" s="29"/>
      <c r="E21" s="29"/>
      <c r="F21" s="29"/>
      <c r="G21" s="29"/>
      <c r="H21" s="29"/>
      <c r="I21" s="25"/>
      <c r="J21" s="25"/>
      <c r="K21" s="25"/>
      <c r="L21" s="25"/>
      <c r="M21" s="25"/>
      <c r="N21" s="25"/>
      <c r="O21" s="25"/>
    </row>
    <row r="22" spans="1:15" ht="12.75" customHeight="1">
      <c r="A22" s="17">
        <v>7</v>
      </c>
      <c r="B22" s="29" t="s">
        <v>50</v>
      </c>
      <c r="C22" s="29"/>
      <c r="D22" s="29"/>
      <c r="E22" s="29"/>
      <c r="F22" s="29"/>
      <c r="G22" s="29"/>
      <c r="H22" s="29"/>
      <c r="I22" s="25"/>
      <c r="J22" s="25"/>
      <c r="K22" s="25"/>
      <c r="L22" s="25"/>
      <c r="M22" s="25"/>
      <c r="N22" s="25"/>
      <c r="O22" s="25"/>
    </row>
    <row r="23" spans="1:15" ht="12.75" customHeight="1">
      <c r="A23" s="17">
        <v>8</v>
      </c>
      <c r="B23" s="29" t="s">
        <v>51</v>
      </c>
      <c r="C23" s="29"/>
      <c r="D23" s="29"/>
      <c r="E23" s="29"/>
      <c r="F23" s="29"/>
      <c r="G23" s="29"/>
      <c r="H23" s="29"/>
      <c r="I23" s="25"/>
      <c r="J23" s="25"/>
      <c r="K23" s="25"/>
      <c r="L23" s="25"/>
      <c r="M23" s="25"/>
      <c r="N23" s="25"/>
      <c r="O23" s="25"/>
    </row>
    <row r="24" spans="1:15" ht="12.75" customHeight="1">
      <c r="A24" s="27">
        <v>9</v>
      </c>
      <c r="B24" s="29" t="s">
        <v>88</v>
      </c>
      <c r="C24" s="29"/>
      <c r="D24" s="29"/>
      <c r="E24" s="29"/>
      <c r="F24" s="29"/>
      <c r="G24" s="29"/>
      <c r="H24" s="29"/>
      <c r="I24" s="25"/>
      <c r="J24" s="25"/>
      <c r="K24" s="25"/>
      <c r="L24" s="25"/>
      <c r="M24" s="25"/>
      <c r="N24" s="25"/>
      <c r="O24" s="25"/>
    </row>
    <row r="25" spans="1:15" ht="12.75" customHeight="1">
      <c r="A25" s="27">
        <v>10</v>
      </c>
      <c r="B25" s="29" t="s">
        <v>89</v>
      </c>
      <c r="C25" s="29"/>
      <c r="D25" s="29"/>
      <c r="E25" s="29"/>
      <c r="F25" s="29"/>
      <c r="G25" s="29"/>
      <c r="H25" s="29"/>
      <c r="I25" s="25"/>
      <c r="J25" s="25"/>
      <c r="K25" s="25"/>
      <c r="L25" s="25"/>
      <c r="M25" s="25"/>
      <c r="N25" s="25"/>
      <c r="O25" s="25"/>
    </row>
    <row r="26" ht="12.75" customHeight="1">
      <c r="B26" s="18"/>
    </row>
    <row r="27" ht="12.75" customHeight="1"/>
  </sheetData>
  <sheetProtection selectLockedCells="1" selectUnlockedCells="1"/>
  <mergeCells count="11">
    <mergeCell ref="B23:H23"/>
    <mergeCell ref="B24:H24"/>
    <mergeCell ref="B25:H25"/>
    <mergeCell ref="A15:H15"/>
    <mergeCell ref="B16:H16"/>
    <mergeCell ref="B17:H17"/>
    <mergeCell ref="B18:H18"/>
    <mergeCell ref="B19:H19"/>
    <mergeCell ref="B20:H20"/>
    <mergeCell ref="B21:H21"/>
    <mergeCell ref="B22:H2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&amp;C&amp;"Arial,obyčejné"&amp;A</oddHeader>
    <oddFooter>&amp;C&amp;"Arial,obyčejné"Stránka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" sqref="A2"/>
    </sheetView>
  </sheetViews>
  <sheetFormatPr defaultColWidth="10.125" defaultRowHeight="12.75"/>
  <cols>
    <col min="1" max="1" width="20.25390625" style="19" customWidth="1"/>
    <col min="2" max="2" width="7.875" style="19" customWidth="1"/>
    <col min="3" max="3" width="17.25390625" style="19" customWidth="1"/>
    <col min="4" max="4" width="13.625" style="19" customWidth="1"/>
    <col min="5" max="5" width="32.00390625" style="19" customWidth="1"/>
    <col min="6" max="16384" width="10.125" style="19" customWidth="1"/>
  </cols>
  <sheetData>
    <row r="1" ht="38.25">
      <c r="A1" s="20" t="s">
        <v>52</v>
      </c>
    </row>
    <row r="2" spans="1:6" ht="12.75">
      <c r="A2" s="34" t="str">
        <f>IF(ISTEXT(VZMR!D4),VZMR!D4,"")</f>
        <v>nastavit postup pro ZMRZ1</v>
      </c>
      <c r="B2" s="21" t="s">
        <v>3</v>
      </c>
      <c r="C2" s="21" t="s">
        <v>17</v>
      </c>
      <c r="D2" s="22" t="e">
        <f>VLOOKUP(C2,VZMR!$W$5:$AA$12,VALUE(RIGHT(B2,1))+2,0)</f>
        <v>#N/A</v>
      </c>
      <c r="E2" s="21" t="s">
        <v>53</v>
      </c>
      <c r="F2" s="21" t="s">
        <v>18</v>
      </c>
    </row>
    <row r="3" spans="1:6" ht="12.75">
      <c r="A3" s="34"/>
      <c r="B3" s="21" t="s">
        <v>3</v>
      </c>
      <c r="C3" s="21" t="s">
        <v>43</v>
      </c>
      <c r="D3" s="22" t="str">
        <f>VLOOKUP(C3,VZMR!$W$5:$AA$12,VALUE(RIGHT(B3,1))+2,0)</f>
        <v>true</v>
      </c>
      <c r="E3" s="21" t="s">
        <v>54</v>
      </c>
      <c r="F3" s="21" t="s">
        <v>18</v>
      </c>
    </row>
    <row r="4" spans="1:6" ht="12.75">
      <c r="A4" s="34"/>
      <c r="B4" s="21" t="s">
        <v>3</v>
      </c>
      <c r="C4" s="21" t="s">
        <v>29</v>
      </c>
      <c r="D4" s="22" t="e">
        <f>VLOOKUP(C4,VZMR!$W$5:$AA$12,VALUE(RIGHT(B4,1))+2,0)</f>
        <v>#N/A</v>
      </c>
      <c r="E4" s="21" t="s">
        <v>25</v>
      </c>
      <c r="F4" s="21" t="s">
        <v>30</v>
      </c>
    </row>
    <row r="5" spans="1:6" ht="12.75">
      <c r="A5" s="34"/>
      <c r="B5" s="21" t="s">
        <v>3</v>
      </c>
      <c r="C5" s="21" t="s">
        <v>6</v>
      </c>
      <c r="D5" s="22" t="e">
        <f>VLOOKUP(C5,VZMR!$W$5:$AA$12,VALUE(RIGHT(B5,1))+2,0)</f>
        <v>#N/A</v>
      </c>
      <c r="E5" s="21" t="s">
        <v>55</v>
      </c>
      <c r="F5" s="21" t="s">
        <v>35</v>
      </c>
    </row>
    <row r="6" spans="1:6" ht="12.75">
      <c r="A6" s="34"/>
      <c r="B6" s="21" t="s">
        <v>3</v>
      </c>
      <c r="C6" s="21" t="s">
        <v>7</v>
      </c>
      <c r="D6" s="22" t="e">
        <f>VLOOKUP(C6,VZMR!$W$5:$AA$12,VALUE(RIGHT(B6,1))+2,0)</f>
        <v>#N/A</v>
      </c>
      <c r="E6" s="21" t="s">
        <v>56</v>
      </c>
      <c r="F6" s="21" t="s">
        <v>35</v>
      </c>
    </row>
    <row r="7" spans="1:6" ht="12.75">
      <c r="A7" s="34"/>
      <c r="B7" s="21" t="s">
        <v>3</v>
      </c>
      <c r="C7" s="21" t="s">
        <v>40</v>
      </c>
      <c r="D7" s="22" t="e">
        <f>VLOOKUP(C7,VZMR!$W$5:$AA$12,VALUE(RIGHT(B7,1))+2,0)</f>
        <v>#N/A</v>
      </c>
      <c r="E7" s="21" t="s">
        <v>39</v>
      </c>
      <c r="F7" s="21" t="s">
        <v>18</v>
      </c>
    </row>
    <row r="8" spans="1:6" ht="12.75">
      <c r="A8" s="34"/>
      <c r="B8" s="21" t="s">
        <v>3</v>
      </c>
      <c r="C8" s="21" t="s">
        <v>42</v>
      </c>
      <c r="D8" s="22" t="e">
        <f>VLOOKUP(C8,VZMR!$W$5:$AA$12,VALUE(RIGHT(B8,1))+2,0)</f>
        <v>#N/A</v>
      </c>
      <c r="E8" s="21" t="s">
        <v>41</v>
      </c>
      <c r="F8" s="21" t="s">
        <v>18</v>
      </c>
    </row>
    <row r="9" spans="1:6" ht="12.75">
      <c r="A9" s="34"/>
      <c r="B9" s="21" t="s">
        <v>3</v>
      </c>
      <c r="C9" s="21" t="s">
        <v>24</v>
      </c>
      <c r="D9" s="22" t="e">
        <f>VLOOKUP(C9,VZMR!$W$5:$AA$12,VALUE(RIGHT(B9,1))+2,0)</f>
        <v>#N/A</v>
      </c>
      <c r="E9" s="21" t="s">
        <v>57</v>
      </c>
      <c r="F9" s="21" t="s">
        <v>18</v>
      </c>
    </row>
    <row r="10" spans="1:6" ht="12.75">
      <c r="A10" s="35" t="str">
        <f>IF(ISTEXT(VZMR!E4),VZMR!E4,"")</f>
        <v>nastavit postup pro ZMRZ2</v>
      </c>
      <c r="B10" s="19" t="s">
        <v>4</v>
      </c>
      <c r="C10" s="19" t="s">
        <v>17</v>
      </c>
      <c r="D10" s="23" t="e">
        <f>VLOOKUP(C10,VZMR!$W$5:$AA$12,VALUE(RIGHT(B10,1))+2,0)</f>
        <v>#N/A</v>
      </c>
      <c r="E10" s="19" t="s">
        <v>58</v>
      </c>
      <c r="F10" s="19" t="s">
        <v>18</v>
      </c>
    </row>
    <row r="11" spans="1:6" ht="12.75">
      <c r="A11" s="35"/>
      <c r="B11" s="19" t="s">
        <v>4</v>
      </c>
      <c r="C11" s="19" t="s">
        <v>43</v>
      </c>
      <c r="D11" s="23" t="str">
        <f>VLOOKUP(C11,VZMR!$W$5:$AA$12,VALUE(RIGHT(B11,1))+2,0)</f>
        <v>true</v>
      </c>
      <c r="E11" s="19" t="s">
        <v>54</v>
      </c>
      <c r="F11" s="19" t="s">
        <v>18</v>
      </c>
    </row>
    <row r="12" spans="1:6" ht="12.75">
      <c r="A12" s="35"/>
      <c r="B12" s="19" t="s">
        <v>4</v>
      </c>
      <c r="C12" s="19" t="s">
        <v>29</v>
      </c>
      <c r="D12" s="23" t="e">
        <f>VLOOKUP(C12,VZMR!$W$5:$AA$12,VALUE(RIGHT(B12,1))+2,0)</f>
        <v>#N/A</v>
      </c>
      <c r="E12" s="19" t="s">
        <v>25</v>
      </c>
      <c r="F12" s="19" t="s">
        <v>30</v>
      </c>
    </row>
    <row r="13" spans="1:6" ht="12.75">
      <c r="A13" s="35"/>
      <c r="B13" s="19" t="s">
        <v>4</v>
      </c>
      <c r="C13" s="19" t="s">
        <v>6</v>
      </c>
      <c r="D13" s="23" t="e">
        <f>VLOOKUP(C13,VZMR!$W$5:$AA$12,VALUE(RIGHT(B13,1))+2,0)</f>
        <v>#N/A</v>
      </c>
      <c r="E13" s="19" t="s">
        <v>55</v>
      </c>
      <c r="F13" s="19" t="s">
        <v>35</v>
      </c>
    </row>
    <row r="14" spans="1:6" ht="12.75">
      <c r="A14" s="35"/>
      <c r="B14" s="19" t="s">
        <v>4</v>
      </c>
      <c r="C14" s="19" t="s">
        <v>7</v>
      </c>
      <c r="D14" s="23" t="e">
        <f>VLOOKUP(C14,VZMR!$W$5:$AA$12,VALUE(RIGHT(B14,1))+2,0)</f>
        <v>#N/A</v>
      </c>
      <c r="E14" s="19" t="s">
        <v>56</v>
      </c>
      <c r="F14" s="19" t="s">
        <v>35</v>
      </c>
    </row>
    <row r="15" spans="1:6" ht="12.75">
      <c r="A15" s="35"/>
      <c r="B15" s="19" t="s">
        <v>4</v>
      </c>
      <c r="C15" s="19" t="s">
        <v>40</v>
      </c>
      <c r="D15" s="23" t="e">
        <f>VLOOKUP(C15,VZMR!$W$5:$AA$12,VALUE(RIGHT(B15,1))+2,0)</f>
        <v>#N/A</v>
      </c>
      <c r="E15" s="19" t="s">
        <v>39</v>
      </c>
      <c r="F15" s="19" t="s">
        <v>18</v>
      </c>
    </row>
    <row r="16" spans="1:6" ht="12.75">
      <c r="A16" s="35"/>
      <c r="B16" s="19" t="s">
        <v>4</v>
      </c>
      <c r="C16" s="19" t="s">
        <v>42</v>
      </c>
      <c r="D16" s="23" t="e">
        <f>VLOOKUP(C16,VZMR!$W$5:$AA$12,VALUE(RIGHT(B16,1))+2,0)</f>
        <v>#N/A</v>
      </c>
      <c r="E16" s="19" t="s">
        <v>41</v>
      </c>
      <c r="F16" s="19" t="s">
        <v>18</v>
      </c>
    </row>
    <row r="17" spans="1:6" ht="12.75">
      <c r="A17" s="35"/>
      <c r="B17" s="19" t="s">
        <v>4</v>
      </c>
      <c r="C17" s="19" t="s">
        <v>24</v>
      </c>
      <c r="D17" s="23" t="e">
        <f>VLOOKUP(C17,VZMR!$W$5:$AA$12,VALUE(RIGHT(B17,1))+2,0)</f>
        <v>#N/A</v>
      </c>
      <c r="E17" s="19" t="s">
        <v>57</v>
      </c>
      <c r="F17" s="19" t="s">
        <v>18</v>
      </c>
    </row>
    <row r="18" spans="1:6" ht="12.75">
      <c r="A18" s="34" t="str">
        <f>IF(ISTEXT(VZMR!F4),VZMR!F4,"")</f>
        <v>nastavit postup pro ZMRZ3</v>
      </c>
      <c r="B18" s="21" t="s">
        <v>5</v>
      </c>
      <c r="C18" s="21" t="s">
        <v>17</v>
      </c>
      <c r="D18" s="22" t="e">
        <f>VLOOKUP(C18,VZMR!$W$5:$AA$12,VALUE(RIGHT(B18,1))+2,0)</f>
        <v>#N/A</v>
      </c>
      <c r="E18" s="21" t="s">
        <v>59</v>
      </c>
      <c r="F18" s="21" t="s">
        <v>18</v>
      </c>
    </row>
    <row r="19" spans="1:6" ht="12.75">
      <c r="A19" s="34"/>
      <c r="B19" s="21" t="s">
        <v>5</v>
      </c>
      <c r="C19" s="21" t="s">
        <v>43</v>
      </c>
      <c r="D19" s="22" t="str">
        <f>VLOOKUP(C19,VZMR!$W$5:$AA$12,VALUE(RIGHT(B19,1))+2,0)</f>
        <v>true</v>
      </c>
      <c r="E19" s="21" t="s">
        <v>54</v>
      </c>
      <c r="F19" s="21" t="s">
        <v>18</v>
      </c>
    </row>
    <row r="20" spans="1:6" ht="12.75">
      <c r="A20" s="34"/>
      <c r="B20" s="21" t="s">
        <v>5</v>
      </c>
      <c r="C20" s="21" t="s">
        <v>29</v>
      </c>
      <c r="D20" s="22" t="e">
        <f>VLOOKUP(C20,VZMR!$W$5:$AA$12,VALUE(RIGHT(B20,1))+2,0)</f>
        <v>#N/A</v>
      </c>
      <c r="E20" s="21" t="s">
        <v>25</v>
      </c>
      <c r="F20" s="21" t="s">
        <v>30</v>
      </c>
    </row>
    <row r="21" spans="1:6" ht="12.75">
      <c r="A21" s="34"/>
      <c r="B21" s="21" t="s">
        <v>5</v>
      </c>
      <c r="C21" s="21" t="s">
        <v>6</v>
      </c>
      <c r="D21" s="22" t="e">
        <f>VLOOKUP(C21,VZMR!$W$5:$AA$12,VALUE(RIGHT(B21,1))+2,0)</f>
        <v>#N/A</v>
      </c>
      <c r="E21" s="21" t="s">
        <v>55</v>
      </c>
      <c r="F21" s="21" t="s">
        <v>35</v>
      </c>
    </row>
    <row r="22" spans="1:6" ht="12.75">
      <c r="A22" s="34"/>
      <c r="B22" s="21" t="s">
        <v>5</v>
      </c>
      <c r="C22" s="21" t="s">
        <v>7</v>
      </c>
      <c r="D22" s="22" t="e">
        <f>VLOOKUP(C22,VZMR!$W$5:$AA$12,VALUE(RIGHT(B22,1))+2,0)</f>
        <v>#N/A</v>
      </c>
      <c r="E22" s="21" t="s">
        <v>56</v>
      </c>
      <c r="F22" s="21" t="s">
        <v>35</v>
      </c>
    </row>
    <row r="23" spans="1:6" ht="12.75">
      <c r="A23" s="34"/>
      <c r="B23" s="21" t="s">
        <v>5</v>
      </c>
      <c r="C23" s="21" t="s">
        <v>40</v>
      </c>
      <c r="D23" s="22" t="e">
        <f>VLOOKUP(C23,VZMR!$W$5:$AA$12,VALUE(RIGHT(B23,1))+2,0)</f>
        <v>#N/A</v>
      </c>
      <c r="E23" s="21" t="s">
        <v>39</v>
      </c>
      <c r="F23" s="21" t="s">
        <v>18</v>
      </c>
    </row>
    <row r="24" spans="1:6" ht="12.75">
      <c r="A24" s="34"/>
      <c r="B24" s="21" t="s">
        <v>5</v>
      </c>
      <c r="C24" s="21" t="s">
        <v>42</v>
      </c>
      <c r="D24" s="22" t="e">
        <f>VLOOKUP(C24,VZMR!$W$5:$AA$12,VALUE(RIGHT(B24,1))+2,0)</f>
        <v>#N/A</v>
      </c>
      <c r="E24" s="21" t="s">
        <v>41</v>
      </c>
      <c r="F24" s="21" t="s">
        <v>18</v>
      </c>
    </row>
    <row r="25" spans="1:6" ht="12.75">
      <c r="A25" s="34"/>
      <c r="B25" s="21" t="s">
        <v>5</v>
      </c>
      <c r="C25" s="21" t="s">
        <v>24</v>
      </c>
      <c r="D25" s="22" t="e">
        <f>VLOOKUP(C25,VZMR!$W$5:$AA$12,VALUE(RIGHT(B25,1))+2,0)</f>
        <v>#N/A</v>
      </c>
      <c r="E25" s="21" t="s">
        <v>57</v>
      </c>
      <c r="F25" s="21" t="s">
        <v>18</v>
      </c>
    </row>
  </sheetData>
  <sheetProtection selectLockedCells="1" selectUnlockedCells="1"/>
  <mergeCells count="3">
    <mergeCell ref="A2:A9"/>
    <mergeCell ref="A10:A17"/>
    <mergeCell ref="A18:A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labounek</cp:lastModifiedBy>
  <dcterms:created xsi:type="dcterms:W3CDTF">2014-09-02T08:48:16Z</dcterms:created>
  <dcterms:modified xsi:type="dcterms:W3CDTF">2018-11-22T08:30:28Z</dcterms:modified>
  <cp:category/>
  <cp:version/>
  <cp:contentType/>
  <cp:contentStatus/>
</cp:coreProperties>
</file>