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87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'List1'!$A$1:$F$25</definedName>
  </definedNames>
  <calcPr fullCalcOnLoad="1"/>
</workbook>
</file>

<file path=xl/sharedStrings.xml><?xml version="1.0" encoding="utf-8"?>
<sst xmlns="http://schemas.openxmlformats.org/spreadsheetml/2006/main" count="217" uniqueCount="116">
  <si>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</si>
  <si>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</si>
  <si>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</si>
  <si>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</si>
  <si>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</si>
  <si>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</si>
  <si>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</si>
  <si>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</si>
  <si>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</si>
  <si>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</si>
  <si>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</si>
  <si>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</si>
  <si>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</si>
  <si>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</si>
  <si>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</si>
  <si>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</si>
  <si>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</si>
  <si>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</si>
  <si>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</si>
  <si>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</si>
  <si>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</si>
  <si>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</si>
  <si>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</si>
  <si>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</si>
  <si>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1A</t>
  </si>
  <si>
    <t>Pasteurova 1, 400 96  Ústí nad Labem</t>
  </si>
  <si>
    <t xml:space="preserve">Příloha č.1  Podrobná specifikace položek </t>
  </si>
  <si>
    <t>FSE</t>
  </si>
  <si>
    <t>PC</t>
  </si>
  <si>
    <t>Počítač</t>
  </si>
  <si>
    <t>Počítačová skříň:</t>
  </si>
  <si>
    <t>Procesor:</t>
  </si>
  <si>
    <t>min. 2620 bodů dle www.cpubenchmarkt.net</t>
  </si>
  <si>
    <t>Operační pamět:</t>
  </si>
  <si>
    <t>min. 4 GB DDR3 1600 MHz</t>
  </si>
  <si>
    <t>Pevný disk:</t>
  </si>
  <si>
    <t>min. 500 GB, 7200 ot./miin. SATA 6Gb/s</t>
  </si>
  <si>
    <t>Optická mechanika:</t>
  </si>
  <si>
    <t>DVD+/-RW Super Multi</t>
  </si>
  <si>
    <t>Grafická karta</t>
  </si>
  <si>
    <t>integrovaná</t>
  </si>
  <si>
    <t>Zdroj</t>
  </si>
  <si>
    <t>do 300W, hlučnost do 24dBa v klidu, spotřeba sestavy do 60W/2W (normal/spánek) 300W, hlučnost do 20dBa v klidu, spotřeba sestavy do 55W/2W (normal/spánek)</t>
  </si>
  <si>
    <t>Rozhraní</t>
  </si>
  <si>
    <t>Příslušenství</t>
  </si>
  <si>
    <t>LAN 10/100/1000, Klávesnice, Optická myš</t>
  </si>
  <si>
    <t>OS</t>
  </si>
  <si>
    <t>Záruka</t>
  </si>
  <si>
    <t>36 měsíců na součásti, práci a servis u zákazníka (3-3-3)</t>
  </si>
  <si>
    <t>USB 3.0, 2x USB vstup vpředu</t>
  </si>
  <si>
    <t>8 ks</t>
  </si>
  <si>
    <t>PF - OMP</t>
  </si>
  <si>
    <t>2A</t>
  </si>
  <si>
    <t>12 500,-</t>
  </si>
  <si>
    <t>http://www.czc.cz/intel-core-i5-3570k/107646/produkt</t>
  </si>
  <si>
    <t>http://www.czc.cz/kingston-hyperx-blu-8gb-2x4gb-ddr3-1600-xmp/93440/produkt</t>
  </si>
  <si>
    <t>http://www.czc.cz/wd-caviar-black-1tb_3/73404/produkt</t>
  </si>
  <si>
    <t>zdroj</t>
  </si>
  <si>
    <t>http://www.czc.cz/fortron-hexa-400w/90410/produkt</t>
  </si>
  <si>
    <t>http://www.czc.cz/samsung-sh-224bb-cerna-bulk/115410/produkt</t>
  </si>
  <si>
    <t>Zakladni deska</t>
  </si>
  <si>
    <t>http://www.czc.cz/gigabyte-ga-z77-d3h-intel-z77/107050/produkt</t>
  </si>
  <si>
    <t>integrovaná na základní desce,  využití výstupu VGI+ DVI v režimu klon</t>
  </si>
  <si>
    <t>Příslušenství:</t>
  </si>
  <si>
    <t>klávesnice, myš</t>
  </si>
  <si>
    <t>http://www.czc.cz/genius-kb-06xe-cerna/81157/produkt, http://www.czc.cz/genius-netscroll-100x-cerna/66273/produkt</t>
  </si>
  <si>
    <t>Operační systém:</t>
  </si>
  <si>
    <t xml:space="preserve"> monitor:</t>
  </si>
  <si>
    <t>bez monitoru</t>
  </si>
  <si>
    <t>24 měsíců</t>
  </si>
  <si>
    <t>Externí disk</t>
  </si>
  <si>
    <t>1650,- Kč</t>
  </si>
  <si>
    <t>Kapacita:</t>
  </si>
  <si>
    <t>1000 GB</t>
  </si>
  <si>
    <t>velikost</t>
  </si>
  <si>
    <t>2,5"</t>
  </si>
  <si>
    <t>Počet otáček:</t>
  </si>
  <si>
    <t xml:space="preserve">min. 5400 ot/.min.
</t>
  </si>
  <si>
    <t>Rozhraní:</t>
  </si>
  <si>
    <t>Barva:</t>
  </si>
  <si>
    <t>standardní (černá nebo stříbrná nebo kovová nebo hnědá)</t>
  </si>
  <si>
    <t>Vlastnosti:</t>
  </si>
  <si>
    <t xml:space="preserve">Vodotěsný a odolný proti otřesům </t>
  </si>
  <si>
    <t xml:space="preserve">http://www.inter-store.cz/produkt/A-DATA-SH93-1TB-Black-externi-pevny-disk-2.5-USB-2.0-vode-narazu-odolny-IPX7-p4706623.html </t>
  </si>
  <si>
    <t>3A</t>
  </si>
  <si>
    <t>4A</t>
  </si>
  <si>
    <t>FŽP</t>
  </si>
  <si>
    <t>USB 3.0</t>
  </si>
  <si>
    <t>USB 2.0</t>
  </si>
  <si>
    <t>Celkem Kč bez DPH</t>
  </si>
  <si>
    <t>http://www.alza.cz/western-digital-2-5-my-passport-1000gb-cerny-d331935.htm</t>
  </si>
  <si>
    <r>
      <t>Windows 7 Professional 64bit nebo W8 PRO  s možností downgrade W7 PRO (Předinstalováné Win7 Pro)</t>
    </r>
    <r>
      <rPr>
        <sz val="10"/>
        <color indexed="8"/>
        <rFont val="Arial"/>
        <family val="2"/>
      </rPr>
      <t>(spíš by mělo být toto:</t>
    </r>
    <r>
      <rPr>
        <sz val="10"/>
        <color indexed="10"/>
        <rFont val="Arial"/>
        <family val="2"/>
      </rPr>
      <t xml:space="preserve"> Profesionální operační systém do firemního nasazení kompatibilní se stávajícím počítačovým systémem univerzity)</t>
    </r>
  </si>
  <si>
    <r>
      <t xml:space="preserve">OEM  </t>
    </r>
    <r>
      <rPr>
        <sz val="10"/>
        <color indexed="10"/>
        <rFont val="Arial"/>
        <family val="2"/>
      </rPr>
      <t>Win 8 (</t>
    </r>
    <r>
      <rPr>
        <sz val="10"/>
        <color indexed="8"/>
        <rFont val="Arial"/>
        <family val="2"/>
      </rPr>
      <t>spíš by mělo být toto:</t>
    </r>
    <r>
      <rPr>
        <sz val="10"/>
        <color indexed="10"/>
        <rFont val="Arial"/>
        <family val="2"/>
      </rPr>
      <t xml:space="preserve"> Profesionální operační systém do firemního nasazení kompatibilní se stávajícím počítačovým systémem univerzity</t>
    </r>
  </si>
  <si>
    <t xml:space="preserve"> miditower, </t>
  </si>
  <si>
    <t>USB vstup vpředu</t>
  </si>
  <si>
    <t xml:space="preserve">Záruka </t>
  </si>
  <si>
    <t>1000 GB, 8MB cache paměť</t>
  </si>
  <si>
    <t>Pouzdro (nejlépe kožené)</t>
  </si>
  <si>
    <t xml:space="preserve">CZ.1.07/2.4.00/16.0013 </t>
  </si>
  <si>
    <t>PF - IGA KBO I.Balkó</t>
  </si>
  <si>
    <t>Monitor:</t>
  </si>
  <si>
    <t>LCD s LED podsvícením</t>
  </si>
  <si>
    <t>http://www.czc.cz/samsung-syncmaster-s24b300hl-led-monitor-24/113925/produkt</t>
  </si>
  <si>
    <t xml:space="preserve"> miditower, usb zepredu</t>
  </si>
  <si>
    <t>http://www.czc.cz/patriot-signature-line-16gb-2x8gb-ddr3-1333_3/127046/produkt</t>
  </si>
  <si>
    <t>SSD disk</t>
  </si>
  <si>
    <t>http://www.czc.cz/intel-ssd-330-120gb-box/106743/produkt</t>
  </si>
  <si>
    <t>http://www.czc.cz/fortron-raider-550w/113388/produkt</t>
  </si>
  <si>
    <t>http://www.czc.cz/samsung-sh-224bb-sata-cerna-retail/118906/produkt</t>
  </si>
  <si>
    <t>http://www.czc.cz/gigabyte-ga-z77x-ud3h-intel-z77/106739/produkt</t>
  </si>
  <si>
    <t>http://www.czc.cz/gigabyte-gt-640-hd-experience-2gb/116090/produkt</t>
  </si>
  <si>
    <t xml:space="preserve">multimediální klávesnice,    optická myš,                                </t>
  </si>
  <si>
    <t xml:space="preserve">http://www.czc.cz/logitech-media-keyboard-k200/79161/produkt                                  http://www.czc.cz/genius-dx-220-cerna/95752/produkt </t>
  </si>
  <si>
    <t xml:space="preserve">OEM  Win 8 Home verze </t>
  </si>
  <si>
    <t>Záruka:</t>
  </si>
  <si>
    <t>5A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</si>
</sst>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32" borderId="19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6" fillId="32" borderId="20" xfId="0" applyFont="1" applyFill="1" applyBorder="1" applyAlignment="1">
      <alignment vertical="top" wrapText="1"/>
    </xf>
    <xf numFmtId="0" fontId="6" fillId="32" borderId="21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28" fillId="4" borderId="15" xfId="36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5" borderId="21" xfId="0" applyFont="1" applyFill="1" applyBorder="1" applyAlignment="1">
      <alignment vertical="top" wrapText="1"/>
    </xf>
    <xf numFmtId="0" fontId="28" fillId="4" borderId="15" xfId="36" applyFill="1" applyBorder="1" applyAlignment="1">
      <alignment horizontal="center" vertical="top" wrapText="1"/>
    </xf>
    <xf numFmtId="0" fontId="44" fillId="35" borderId="21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45" fillId="32" borderId="12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13" borderId="1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45" fillId="34" borderId="0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  <xf numFmtId="0" fontId="3" fillId="32" borderId="29" xfId="0" applyFont="1" applyFill="1" applyBorder="1" applyAlignment="1">
      <alignment horizontal="left" vertical="top" wrapText="1"/>
    </xf>
    <xf numFmtId="0" fontId="3" fillId="32" borderId="30" xfId="0" applyFont="1" applyFill="1" applyBorder="1" applyAlignment="1">
      <alignment horizontal="left" vertical="top" wrapText="1"/>
    </xf>
    <xf numFmtId="4" fontId="3" fillId="32" borderId="32" xfId="0" applyNumberFormat="1" applyFont="1" applyFill="1" applyBorder="1" applyAlignment="1">
      <alignment horizontal="left" vertical="top" wrapText="1"/>
    </xf>
    <xf numFmtId="4" fontId="3" fillId="32" borderId="33" xfId="0" applyNumberFormat="1" applyFont="1" applyFill="1" applyBorder="1" applyAlignment="1">
      <alignment horizontal="left" vertical="top" wrapText="1"/>
    </xf>
    <xf numFmtId="0" fontId="3" fillId="32" borderId="34" xfId="0" applyFont="1" applyFill="1" applyBorder="1" applyAlignment="1">
      <alignment vertical="top" wrapText="1"/>
    </xf>
    <xf numFmtId="0" fontId="3" fillId="32" borderId="3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2" fillId="32" borderId="31" xfId="0" applyFont="1" applyFill="1" applyBorder="1" applyAlignment="1">
      <alignment vertical="top" wrapText="1"/>
    </xf>
    <xf numFmtId="0" fontId="28" fillId="4" borderId="15" xfId="36" applyFill="1" applyBorder="1" applyAlignment="1">
      <alignment horizontal="center" vertical="top" wrapText="1"/>
    </xf>
    <xf numFmtId="0" fontId="28" fillId="4" borderId="16" xfId="36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2" borderId="39" xfId="0" applyFont="1" applyFill="1" applyBorder="1" applyAlignment="1">
      <alignment vertical="top" wrapText="1"/>
    </xf>
    <xf numFmtId="0" fontId="3" fillId="32" borderId="31" xfId="0" applyFont="1" applyFill="1" applyBorder="1" applyAlignment="1">
      <alignment horizontal="left" vertical="top" wrapText="1"/>
    </xf>
    <xf numFmtId="4" fontId="3" fillId="32" borderId="40" xfId="0" applyNumberFormat="1" applyFont="1" applyFill="1" applyBorder="1" applyAlignment="1">
      <alignment horizontal="left" vertical="top" wrapText="1"/>
    </xf>
    <xf numFmtId="4" fontId="3" fillId="32" borderId="41" xfId="0" applyNumberFormat="1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3" fontId="2" fillId="32" borderId="29" xfId="0" applyNumberFormat="1" applyFont="1" applyFill="1" applyBorder="1" applyAlignment="1">
      <alignment horizontal="left" vertical="top" wrapText="1"/>
    </xf>
    <xf numFmtId="173" fontId="2" fillId="32" borderId="31" xfId="0" applyNumberFormat="1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"/>
    </xf>
    <xf numFmtId="0" fontId="3" fillId="18" borderId="21" xfId="0" applyFont="1" applyFill="1" applyBorder="1" applyAlignment="1">
      <alignment vertical="top" wrapText="1"/>
    </xf>
    <xf numFmtId="0" fontId="3" fillId="32" borderId="52" xfId="0" applyFont="1" applyFill="1" applyBorder="1" applyAlignment="1">
      <alignment vertical="top" wrapText="1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38100</xdr:rowOff>
    </xdr:from>
    <xdr:to>
      <xdr:col>4</xdr:col>
      <xdr:colOff>600075</xdr:colOff>
      <xdr:row>6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intel-core-i5-3570k/107646/produkt" TargetMode="External" /><Relationship Id="rId2" Type="http://schemas.openxmlformats.org/officeDocument/2006/relationships/hyperlink" Target="http://www.czc.cz/kingston-hyperx-blu-8gb-2x4gb-ddr3-1600-xmp/93440/produkt" TargetMode="External" /><Relationship Id="rId3" Type="http://schemas.openxmlformats.org/officeDocument/2006/relationships/hyperlink" Target="http://www.czc.cz/wd-caviar-black-1tb_3/73404/produkt" TargetMode="External" /><Relationship Id="rId4" Type="http://schemas.openxmlformats.org/officeDocument/2006/relationships/hyperlink" Target="http://www.czc.cz/samsung-sh-224bb-cerna-bulk/115410/produkt" TargetMode="External" /><Relationship Id="rId5" Type="http://schemas.openxmlformats.org/officeDocument/2006/relationships/hyperlink" Target="http://www.czc.cz/genius-kb-06xe-cerna/81157/produkt" TargetMode="External" /><Relationship Id="rId6" Type="http://schemas.openxmlformats.org/officeDocument/2006/relationships/hyperlink" Target="http://www.czc.cz/gigabyte-ga-z77-d3h-intel-z77/107050/produkt" TargetMode="External" /><Relationship Id="rId7" Type="http://schemas.openxmlformats.org/officeDocument/2006/relationships/hyperlink" Target="http://www.czc.cz/intel-core-i5-3570k/107646/produkt" TargetMode="External" /><Relationship Id="rId8" Type="http://schemas.openxmlformats.org/officeDocument/2006/relationships/hyperlink" Target="http://www.czc.cz/patriot-signature-line-16gb-2x8gb-ddr3-1333_3/127046/produkt" TargetMode="External" /><Relationship Id="rId9" Type="http://schemas.openxmlformats.org/officeDocument/2006/relationships/hyperlink" Target="http://www.czc.cz/wd-caviar-black-1tb_3/73404/produkt" TargetMode="External" /><Relationship Id="rId10" Type="http://schemas.openxmlformats.org/officeDocument/2006/relationships/hyperlink" Target="http://www.czc.cz/samsung-sh-224bb-sata-cerna-retail/118906/produkt" TargetMode="External" /><Relationship Id="rId11" Type="http://schemas.openxmlformats.org/officeDocument/2006/relationships/hyperlink" Target="http://www.czc.cz/logitech-media-keyboard-k200/79161/produkt" TargetMode="External" /><Relationship Id="rId12" Type="http://schemas.openxmlformats.org/officeDocument/2006/relationships/hyperlink" Target="http://www.czc.cz/gigabyte-ga-z77x-ud3h-intel-z77/106739/produkt" TargetMode="External" /><Relationship Id="rId13" Type="http://schemas.openxmlformats.org/officeDocument/2006/relationships/hyperlink" Target="http://www.czc.cz/samsung-syncmaster-s24b300hl-led-monitor-24/113925/produkt" TargetMode="External" /><Relationship Id="rId14" Type="http://schemas.openxmlformats.org/officeDocument/2006/relationships/hyperlink" Target="http://www.czc.cz/gigabyte-gt-640-hd-experience-2gb/116090/produkt" TargetMode="External" /><Relationship Id="rId15" Type="http://schemas.openxmlformats.org/officeDocument/2006/relationships/hyperlink" Target="http://www.czc.cz/intel-ssd-330-120gb-box/106743/produkt" TargetMode="External" /><Relationship Id="rId16" Type="http://schemas.openxmlformats.org/officeDocument/2006/relationships/hyperlink" Target="http://www.czc.cz/fortron-raider-550w/113388/produkt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28"/>
  <sheetViews>
    <sheetView tabSelected="1" zoomScale="98" zoomScaleNormal="98" zoomScalePageLayoutView="0" workbookViewId="0" topLeftCell="A13">
      <selection activeCell="C127" sqref="C12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8" ht="15" hidden="1"/>
    <row r="10" spans="1:8" ht="15">
      <c r="A10" s="96" t="s">
        <v>26</v>
      </c>
      <c r="B10" s="96"/>
      <c r="C10" s="96"/>
      <c r="D10" s="96"/>
      <c r="E10" s="96"/>
      <c r="F10" s="1"/>
      <c r="G10" s="1"/>
      <c r="H10" s="1"/>
    </row>
    <row r="11" spans="1:7" ht="15.75" thickBot="1">
      <c r="A11" s="97"/>
      <c r="B11" s="97"/>
      <c r="C11" s="97"/>
      <c r="D11" s="97"/>
      <c r="E11" s="97"/>
      <c r="F11" s="8"/>
      <c r="G11" s="8"/>
    </row>
    <row r="12" spans="1:7" ht="15">
      <c r="A12" s="94" t="s">
        <v>0</v>
      </c>
      <c r="B12" s="95"/>
      <c r="C12" s="89" t="s">
        <v>22</v>
      </c>
      <c r="D12" s="90"/>
      <c r="E12" s="91"/>
      <c r="F12" s="7"/>
      <c r="G12" s="7"/>
    </row>
    <row r="13" spans="1:7" ht="15">
      <c r="A13" s="11" t="s">
        <v>1</v>
      </c>
      <c r="B13" s="10"/>
      <c r="C13" s="73"/>
      <c r="D13" s="74"/>
      <c r="E13" s="75"/>
      <c r="F13" s="9"/>
      <c r="G13" s="9"/>
    </row>
    <row r="14" spans="1:7" ht="15">
      <c r="A14" s="87" t="s">
        <v>2</v>
      </c>
      <c r="B14" s="88"/>
      <c r="C14" s="73"/>
      <c r="D14" s="74"/>
      <c r="E14" s="75"/>
      <c r="F14" s="7"/>
      <c r="G14" s="7"/>
    </row>
    <row r="15" spans="1:7" ht="15">
      <c r="A15" s="98" t="s">
        <v>3</v>
      </c>
      <c r="B15" s="99"/>
      <c r="C15" s="73" t="s">
        <v>25</v>
      </c>
      <c r="D15" s="74"/>
      <c r="E15" s="75"/>
      <c r="F15" s="9"/>
      <c r="G15" s="9"/>
    </row>
    <row r="16" spans="1:7" ht="15">
      <c r="A16" s="98" t="s">
        <v>4</v>
      </c>
      <c r="B16" s="99"/>
      <c r="C16" s="73"/>
      <c r="D16" s="74"/>
      <c r="E16" s="75"/>
      <c r="F16" s="9"/>
      <c r="G16" s="9"/>
    </row>
    <row r="17" spans="1:7" ht="15">
      <c r="A17" s="87" t="s">
        <v>5</v>
      </c>
      <c r="B17" s="88"/>
      <c r="C17" s="73"/>
      <c r="D17" s="74"/>
      <c r="E17" s="75"/>
      <c r="F17" s="7"/>
      <c r="G17" s="7"/>
    </row>
    <row r="18" spans="1:7" ht="15">
      <c r="A18" s="87" t="s">
        <v>6</v>
      </c>
      <c r="B18" s="88"/>
      <c r="C18" s="73">
        <v>44555601</v>
      </c>
      <c r="D18" s="74"/>
      <c r="E18" s="75"/>
      <c r="F18" s="7"/>
      <c r="G18" s="7"/>
    </row>
    <row r="19" spans="1:7" ht="15.75" thickBot="1">
      <c r="A19" s="92" t="s">
        <v>7</v>
      </c>
      <c r="B19" s="93"/>
      <c r="C19" s="81" t="s">
        <v>23</v>
      </c>
      <c r="D19" s="82"/>
      <c r="E19" s="83"/>
      <c r="F19" s="7"/>
      <c r="G19" s="7"/>
    </row>
    <row r="20" spans="1:7" ht="15">
      <c r="A20" s="21"/>
      <c r="B20" s="21"/>
      <c r="C20" s="22"/>
      <c r="D20" s="22"/>
      <c r="E20" s="22"/>
      <c r="F20" s="7"/>
      <c r="G20" s="7"/>
    </row>
    <row r="21" spans="1:7" ht="30" customHeight="1">
      <c r="A21" s="19" t="s">
        <v>17</v>
      </c>
      <c r="B21" s="19" t="s">
        <v>18</v>
      </c>
      <c r="C21" s="19" t="s">
        <v>15</v>
      </c>
      <c r="D21" s="19" t="s">
        <v>16</v>
      </c>
      <c r="E21" s="20" t="s">
        <v>19</v>
      </c>
      <c r="F21" s="7"/>
      <c r="G21" s="7"/>
    </row>
    <row r="22" spans="1:7" ht="21" customHeight="1">
      <c r="A22" s="51" t="s">
        <v>27</v>
      </c>
      <c r="B22" s="52"/>
      <c r="C22" s="52"/>
      <c r="D22" s="52"/>
      <c r="E22" s="53"/>
      <c r="F22" s="7"/>
      <c r="G22" s="7"/>
    </row>
    <row r="23" spans="1:7" ht="15">
      <c r="A23" s="12" t="s">
        <v>24</v>
      </c>
      <c r="B23" s="12" t="s">
        <v>28</v>
      </c>
      <c r="C23" s="12">
        <v>8</v>
      </c>
      <c r="D23" s="16">
        <v>8500</v>
      </c>
      <c r="E23" s="16">
        <v>68000</v>
      </c>
      <c r="F23" s="7"/>
      <c r="G23" s="7"/>
    </row>
    <row r="24" spans="1:7" ht="15">
      <c r="A24" s="15"/>
      <c r="B24" s="15"/>
      <c r="C24" s="15"/>
      <c r="D24" s="18"/>
      <c r="E24" s="17">
        <f>SUM(E23:E23)</f>
        <v>68000</v>
      </c>
      <c r="F24" s="7"/>
      <c r="G24" s="7"/>
    </row>
    <row r="25" spans="1:7" ht="15">
      <c r="A25" s="15"/>
      <c r="B25" s="15"/>
      <c r="C25" s="15"/>
      <c r="D25" s="18"/>
      <c r="E25" s="17"/>
      <c r="F25" s="7"/>
      <c r="G25" s="7"/>
    </row>
    <row r="26" spans="1:7" ht="26.25">
      <c r="A26" s="19" t="s">
        <v>17</v>
      </c>
      <c r="B26" s="19" t="s">
        <v>18</v>
      </c>
      <c r="C26" s="19" t="s">
        <v>15</v>
      </c>
      <c r="D26" s="19" t="s">
        <v>16</v>
      </c>
      <c r="E26" s="20" t="s">
        <v>19</v>
      </c>
      <c r="F26" s="7"/>
      <c r="G26" s="7"/>
    </row>
    <row r="27" spans="1:7" ht="15">
      <c r="A27" s="51" t="s">
        <v>51</v>
      </c>
      <c r="B27" s="52"/>
      <c r="C27" s="52"/>
      <c r="D27" s="52"/>
      <c r="E27" s="53"/>
      <c r="F27" s="7"/>
      <c r="G27" s="7"/>
    </row>
    <row r="28" spans="1:7" ht="15">
      <c r="A28" s="12" t="s">
        <v>52</v>
      </c>
      <c r="B28" s="12" t="s">
        <v>28</v>
      </c>
      <c r="C28" s="12">
        <v>2</v>
      </c>
      <c r="D28" s="16">
        <v>12500</v>
      </c>
      <c r="E28" s="16">
        <f>D28*C28</f>
        <v>25000</v>
      </c>
      <c r="F28" s="7"/>
      <c r="G28" s="7"/>
    </row>
    <row r="29" spans="1:7" ht="15">
      <c r="A29" s="15"/>
      <c r="B29" s="15"/>
      <c r="C29" s="15"/>
      <c r="D29" s="18"/>
      <c r="E29" s="17">
        <f>SUM(E28:E28)</f>
        <v>25000</v>
      </c>
      <c r="F29" s="7"/>
      <c r="G29" s="7"/>
    </row>
    <row r="30" spans="1:7" ht="15">
      <c r="A30" s="15"/>
      <c r="B30" s="15"/>
      <c r="C30" s="15"/>
      <c r="D30" s="18"/>
      <c r="E30" s="17"/>
      <c r="F30" s="7"/>
      <c r="G30" s="7"/>
    </row>
    <row r="31" spans="1:7" ht="26.25">
      <c r="A31" s="19" t="s">
        <v>17</v>
      </c>
      <c r="B31" s="19" t="s">
        <v>18</v>
      </c>
      <c r="C31" s="19" t="s">
        <v>15</v>
      </c>
      <c r="D31" s="19" t="s">
        <v>16</v>
      </c>
      <c r="E31" s="20" t="s">
        <v>19</v>
      </c>
      <c r="F31" s="7"/>
      <c r="G31" s="7"/>
    </row>
    <row r="32" spans="1:7" ht="15">
      <c r="A32" s="51" t="s">
        <v>98</v>
      </c>
      <c r="B32" s="52"/>
      <c r="C32" s="52"/>
      <c r="D32" s="52"/>
      <c r="E32" s="53"/>
      <c r="F32" s="7"/>
      <c r="G32" s="7"/>
    </row>
    <row r="33" spans="1:7" ht="15">
      <c r="A33" s="12" t="s">
        <v>84</v>
      </c>
      <c r="B33" s="12" t="s">
        <v>70</v>
      </c>
      <c r="C33" s="12">
        <v>3</v>
      </c>
      <c r="D33" s="16">
        <v>1650</v>
      </c>
      <c r="E33" s="16">
        <f>C33*D33</f>
        <v>4950</v>
      </c>
      <c r="F33" s="7"/>
      <c r="G33" s="7"/>
    </row>
    <row r="34" spans="1:7" ht="15">
      <c r="A34" s="15"/>
      <c r="B34" s="15"/>
      <c r="C34" s="15"/>
      <c r="D34" s="18"/>
      <c r="E34" s="17">
        <f>SUM(E33)</f>
        <v>4950</v>
      </c>
      <c r="F34" s="7"/>
      <c r="G34" s="7"/>
    </row>
    <row r="35" spans="1:7" ht="15">
      <c r="A35" s="15"/>
      <c r="B35" s="15"/>
      <c r="C35" s="15"/>
      <c r="D35" s="18"/>
      <c r="E35" s="17"/>
      <c r="F35" s="7"/>
      <c r="G35" s="7"/>
    </row>
    <row r="36" spans="1:7" ht="26.25">
      <c r="A36" s="19" t="s">
        <v>17</v>
      </c>
      <c r="B36" s="19" t="s">
        <v>18</v>
      </c>
      <c r="C36" s="19" t="s">
        <v>15</v>
      </c>
      <c r="D36" s="19" t="s">
        <v>16</v>
      </c>
      <c r="E36" s="20" t="s">
        <v>19</v>
      </c>
      <c r="F36" s="7"/>
      <c r="G36" s="7"/>
    </row>
    <row r="37" spans="1:7" ht="15">
      <c r="A37" s="51" t="s">
        <v>86</v>
      </c>
      <c r="B37" s="52"/>
      <c r="C37" s="52"/>
      <c r="D37" s="52"/>
      <c r="E37" s="53"/>
      <c r="F37" s="7"/>
      <c r="G37" s="7"/>
    </row>
    <row r="38" spans="1:5" ht="15">
      <c r="A38" s="12" t="s">
        <v>85</v>
      </c>
      <c r="B38" s="12" t="s">
        <v>70</v>
      </c>
      <c r="C38" s="12">
        <v>1</v>
      </c>
      <c r="D38" s="16">
        <v>1877</v>
      </c>
      <c r="E38" s="16">
        <f>C38*D38</f>
        <v>1877</v>
      </c>
    </row>
    <row r="39" spans="1:5" ht="15">
      <c r="A39" s="15"/>
      <c r="B39" s="15"/>
      <c r="C39" s="15"/>
      <c r="D39" s="18"/>
      <c r="E39" s="17">
        <f>SUM(E38)</f>
        <v>1877</v>
      </c>
    </row>
    <row r="40" spans="1:5" ht="15">
      <c r="A40" s="15"/>
      <c r="B40" s="15"/>
      <c r="C40" s="15"/>
      <c r="D40" s="18"/>
      <c r="E40" s="17"/>
    </row>
    <row r="41" spans="1:5" ht="26.25">
      <c r="A41" s="19" t="s">
        <v>17</v>
      </c>
      <c r="B41" s="19" t="s">
        <v>18</v>
      </c>
      <c r="C41" s="19" t="s">
        <v>15</v>
      </c>
      <c r="D41" s="19" t="s">
        <v>16</v>
      </c>
      <c r="E41" s="20" t="s">
        <v>19</v>
      </c>
    </row>
    <row r="42" spans="1:5" ht="15">
      <c r="A42" s="105" t="s">
        <v>99</v>
      </c>
      <c r="B42" s="106"/>
      <c r="C42" s="106"/>
      <c r="D42" s="106"/>
      <c r="E42" s="107"/>
    </row>
    <row r="43" spans="1:5" ht="15">
      <c r="A43" s="12" t="s">
        <v>115</v>
      </c>
      <c r="B43" s="12" t="s">
        <v>28</v>
      </c>
      <c r="C43" s="12">
        <v>1</v>
      </c>
      <c r="D43" s="16">
        <v>24800</v>
      </c>
      <c r="E43" s="16">
        <f>D43*C43</f>
        <v>24800</v>
      </c>
    </row>
    <row r="44" spans="1:5" ht="15">
      <c r="A44" s="15"/>
      <c r="B44" s="15"/>
      <c r="C44" s="15"/>
      <c r="D44" s="18"/>
      <c r="E44" s="17">
        <f>SUM(E43:E43)</f>
        <v>24800</v>
      </c>
    </row>
    <row r="45" spans="1:5" ht="15">
      <c r="A45" s="15"/>
      <c r="B45" s="15"/>
      <c r="C45" s="15"/>
      <c r="D45" s="18"/>
      <c r="E45" s="17"/>
    </row>
    <row r="46" spans="1:5" ht="15">
      <c r="A46" s="15"/>
      <c r="B46" s="15"/>
      <c r="C46" s="15"/>
      <c r="D46" s="18" t="s">
        <v>89</v>
      </c>
      <c r="E46" s="17">
        <f>E24+E29+E34+E39+E44</f>
        <v>124627</v>
      </c>
    </row>
    <row r="47" spans="1:5" ht="15">
      <c r="A47" s="15"/>
      <c r="B47" s="15"/>
      <c r="C47" s="15"/>
      <c r="D47" s="18"/>
      <c r="E47" s="17"/>
    </row>
    <row r="48" spans="1:5" ht="15">
      <c r="A48" s="15"/>
      <c r="B48" s="15"/>
      <c r="C48" s="15"/>
      <c r="D48" s="18"/>
      <c r="E48" s="17"/>
    </row>
    <row r="49" spans="1:5" ht="15.75" thickBot="1">
      <c r="A49" s="51" t="s">
        <v>27</v>
      </c>
      <c r="B49" s="52"/>
      <c r="C49" s="52"/>
      <c r="D49" s="52"/>
      <c r="E49" s="53"/>
    </row>
    <row r="50" spans="1:5" ht="15.75" thickBot="1">
      <c r="A50" s="84" t="s">
        <v>21</v>
      </c>
      <c r="B50" s="85"/>
      <c r="C50" s="85"/>
      <c r="D50" s="85"/>
      <c r="E50" s="86"/>
    </row>
    <row r="51" spans="1:5" ht="15.75" thickBot="1">
      <c r="A51" s="23"/>
      <c r="B51" s="54" t="s">
        <v>8</v>
      </c>
      <c r="C51" s="55"/>
      <c r="D51" s="4" t="s">
        <v>11</v>
      </c>
      <c r="E51" s="4"/>
    </row>
    <row r="52" spans="1:5" ht="15.75" thickBot="1">
      <c r="A52" s="2" t="s">
        <v>29</v>
      </c>
      <c r="B52" s="56" t="s">
        <v>24</v>
      </c>
      <c r="C52" s="57"/>
      <c r="D52" s="6" t="s">
        <v>12</v>
      </c>
      <c r="E52" s="5"/>
    </row>
    <row r="53" spans="1:5" ht="15.75" thickBot="1">
      <c r="A53" s="3" t="s">
        <v>9</v>
      </c>
      <c r="B53" s="56" t="s">
        <v>50</v>
      </c>
      <c r="C53" s="57"/>
      <c r="D53" s="6" t="s">
        <v>13</v>
      </c>
      <c r="E53" s="5"/>
    </row>
    <row r="54" spans="1:5" ht="15.75" thickBot="1">
      <c r="A54" s="3" t="s">
        <v>20</v>
      </c>
      <c r="B54" s="100">
        <v>8500</v>
      </c>
      <c r="C54" s="101"/>
      <c r="D54" s="6" t="s">
        <v>14</v>
      </c>
      <c r="E54" s="5"/>
    </row>
    <row r="55" spans="1:5" ht="15.75" thickBot="1">
      <c r="A55" s="62" t="s">
        <v>10</v>
      </c>
      <c r="B55" s="24" t="s">
        <v>30</v>
      </c>
      <c r="C55" s="25" t="s">
        <v>28</v>
      </c>
      <c r="D55" s="71"/>
      <c r="E55" s="72"/>
    </row>
    <row r="56" spans="1:5" ht="26.25" thickBot="1">
      <c r="A56" s="63"/>
      <c r="B56" s="24" t="s">
        <v>31</v>
      </c>
      <c r="C56" s="25" t="s">
        <v>32</v>
      </c>
      <c r="D56" s="64"/>
      <c r="E56" s="65"/>
    </row>
    <row r="57" spans="1:5" ht="15.75" thickBot="1">
      <c r="A57" s="63"/>
      <c r="B57" s="24" t="s">
        <v>33</v>
      </c>
      <c r="C57" s="25" t="s">
        <v>34</v>
      </c>
      <c r="D57" s="64"/>
      <c r="E57" s="65"/>
    </row>
    <row r="58" spans="1:5" ht="26.25" thickBot="1">
      <c r="A58" s="63"/>
      <c r="B58" s="24" t="s">
        <v>35</v>
      </c>
      <c r="C58" s="25" t="s">
        <v>36</v>
      </c>
      <c r="D58" s="64"/>
      <c r="E58" s="65"/>
    </row>
    <row r="59" spans="1:5" ht="15.75" thickBot="1">
      <c r="A59" s="63"/>
      <c r="B59" s="24" t="s">
        <v>37</v>
      </c>
      <c r="C59" s="25" t="s">
        <v>38</v>
      </c>
      <c r="D59" s="64"/>
      <c r="E59" s="65"/>
    </row>
    <row r="60" spans="1:5" ht="15.75" thickBot="1">
      <c r="A60" s="63"/>
      <c r="B60" s="26" t="s">
        <v>39</v>
      </c>
      <c r="C60" s="27" t="s">
        <v>40</v>
      </c>
      <c r="D60" s="64"/>
      <c r="E60" s="65"/>
    </row>
    <row r="61" spans="1:5" ht="77.25" thickBot="1">
      <c r="A61" s="63"/>
      <c r="B61" s="24" t="s">
        <v>41</v>
      </c>
      <c r="C61" s="25" t="s">
        <v>42</v>
      </c>
      <c r="D61" s="64"/>
      <c r="E61" s="65"/>
    </row>
    <row r="62" spans="1:5" ht="15.75" thickBot="1">
      <c r="A62" s="63"/>
      <c r="B62" s="24" t="s">
        <v>43</v>
      </c>
      <c r="C62" s="28" t="s">
        <v>49</v>
      </c>
      <c r="D62" s="64"/>
      <c r="E62" s="65"/>
    </row>
    <row r="63" spans="1:5" ht="26.25" thickBot="1">
      <c r="A63" s="63"/>
      <c r="B63" s="24" t="s">
        <v>44</v>
      </c>
      <c r="C63" s="28" t="s">
        <v>45</v>
      </c>
      <c r="D63" s="13"/>
      <c r="E63" s="14"/>
    </row>
    <row r="64" spans="1:5" ht="120.75" customHeight="1" thickBot="1">
      <c r="A64" s="63"/>
      <c r="B64" s="24" t="s">
        <v>46</v>
      </c>
      <c r="C64" s="38" t="s">
        <v>91</v>
      </c>
      <c r="D64" s="64"/>
      <c r="E64" s="65"/>
    </row>
    <row r="65" spans="1:5" ht="26.25" thickBot="1">
      <c r="A65" s="3"/>
      <c r="B65" s="24" t="s">
        <v>47</v>
      </c>
      <c r="C65" s="25" t="s">
        <v>48</v>
      </c>
      <c r="D65" s="64"/>
      <c r="E65" s="65"/>
    </row>
    <row r="67" spans="1:5" ht="15.75" thickBot="1">
      <c r="A67" s="76" t="s">
        <v>51</v>
      </c>
      <c r="B67" s="76"/>
      <c r="C67" s="76"/>
      <c r="D67" s="76"/>
      <c r="E67" s="76"/>
    </row>
    <row r="68" spans="1:5" ht="15.75" thickBot="1">
      <c r="A68" s="23"/>
      <c r="B68" s="54" t="s">
        <v>8</v>
      </c>
      <c r="C68" s="68"/>
      <c r="D68" s="4" t="s">
        <v>11</v>
      </c>
      <c r="E68" s="4"/>
    </row>
    <row r="69" spans="1:5" ht="15.75" thickBot="1">
      <c r="A69" s="2" t="s">
        <v>28</v>
      </c>
      <c r="B69" s="56" t="s">
        <v>52</v>
      </c>
      <c r="C69" s="57"/>
      <c r="D69" s="6" t="s">
        <v>12</v>
      </c>
      <c r="E69" s="5"/>
    </row>
    <row r="70" spans="1:5" ht="15.75" thickBot="1">
      <c r="A70" s="3" t="s">
        <v>9</v>
      </c>
      <c r="B70" s="58">
        <v>2</v>
      </c>
      <c r="C70" s="78"/>
      <c r="D70" s="6" t="s">
        <v>13</v>
      </c>
      <c r="E70" s="5"/>
    </row>
    <row r="71" spans="1:5" ht="15.75" thickBot="1">
      <c r="A71" s="3" t="s">
        <v>20</v>
      </c>
      <c r="B71" s="79" t="s">
        <v>53</v>
      </c>
      <c r="C71" s="80"/>
      <c r="D71" s="6" t="s">
        <v>14</v>
      </c>
      <c r="E71" s="5"/>
    </row>
    <row r="72" spans="1:5" ht="15.75" thickBot="1">
      <c r="A72" s="62" t="s">
        <v>10</v>
      </c>
      <c r="B72" s="29" t="s">
        <v>30</v>
      </c>
      <c r="C72" s="30" t="s">
        <v>93</v>
      </c>
      <c r="D72" s="71"/>
      <c r="E72" s="72"/>
    </row>
    <row r="73" spans="1:5" ht="15.75" thickBot="1">
      <c r="A73" s="63"/>
      <c r="B73" s="24" t="s">
        <v>31</v>
      </c>
      <c r="C73" s="31"/>
      <c r="D73" s="69" t="s">
        <v>54</v>
      </c>
      <c r="E73" s="65"/>
    </row>
    <row r="74" spans="1:5" ht="15.75" thickBot="1">
      <c r="A74" s="63"/>
      <c r="B74" s="24" t="s">
        <v>33</v>
      </c>
      <c r="C74" s="25"/>
      <c r="D74" s="69" t="s">
        <v>55</v>
      </c>
      <c r="E74" s="65"/>
    </row>
    <row r="75" spans="1:5" ht="15.75" thickBot="1">
      <c r="A75" s="63"/>
      <c r="B75" s="24" t="s">
        <v>35</v>
      </c>
      <c r="C75" s="25"/>
      <c r="D75" s="69" t="s">
        <v>56</v>
      </c>
      <c r="E75" s="70"/>
    </row>
    <row r="76" spans="1:5" ht="15.75" thickBot="1">
      <c r="A76" s="63"/>
      <c r="B76" s="24" t="s">
        <v>57</v>
      </c>
      <c r="C76" s="25"/>
      <c r="D76" s="64" t="s">
        <v>58</v>
      </c>
      <c r="E76" s="65"/>
    </row>
    <row r="77" spans="1:5" ht="15.75" thickBot="1">
      <c r="A77" s="63"/>
      <c r="B77" s="39" t="s">
        <v>37</v>
      </c>
      <c r="C77" s="25"/>
      <c r="D77" s="69" t="s">
        <v>59</v>
      </c>
      <c r="E77" s="65"/>
    </row>
    <row r="78" spans="1:5" ht="15.75" thickBot="1">
      <c r="A78" s="77"/>
      <c r="B78" s="40" t="s">
        <v>43</v>
      </c>
      <c r="C78" s="25" t="s">
        <v>94</v>
      </c>
      <c r="D78" s="37"/>
      <c r="E78" s="14"/>
    </row>
    <row r="79" spans="1:5" ht="15.75" thickBot="1">
      <c r="A79" s="63"/>
      <c r="B79" s="24" t="s">
        <v>60</v>
      </c>
      <c r="C79" s="31"/>
      <c r="D79" s="69" t="s">
        <v>61</v>
      </c>
      <c r="E79" s="65"/>
    </row>
    <row r="80" spans="1:5" ht="39" thickBot="1">
      <c r="A80" s="63"/>
      <c r="B80" s="24" t="s">
        <v>39</v>
      </c>
      <c r="C80" s="25" t="s">
        <v>62</v>
      </c>
      <c r="D80" s="64"/>
      <c r="E80" s="65"/>
    </row>
    <row r="81" spans="1:5" ht="75.75" thickBot="1">
      <c r="A81" s="63"/>
      <c r="B81" s="24" t="s">
        <v>63</v>
      </c>
      <c r="C81" s="31" t="s">
        <v>64</v>
      </c>
      <c r="D81" s="32" t="s">
        <v>65</v>
      </c>
      <c r="E81" s="14"/>
    </row>
    <row r="82" spans="1:5" ht="77.25" thickBot="1">
      <c r="A82" s="63"/>
      <c r="B82" s="24" t="s">
        <v>66</v>
      </c>
      <c r="C82" s="36" t="s">
        <v>92</v>
      </c>
      <c r="D82" s="13"/>
      <c r="E82" s="14"/>
    </row>
    <row r="83" spans="1:5" ht="15.75" thickBot="1">
      <c r="A83" s="63"/>
      <c r="B83" s="39" t="s">
        <v>67</v>
      </c>
      <c r="C83" s="41" t="s">
        <v>68</v>
      </c>
      <c r="D83" s="64"/>
      <c r="E83" s="65"/>
    </row>
    <row r="84" spans="1:5" ht="15.75" thickBot="1">
      <c r="A84" s="39"/>
      <c r="B84" s="42" t="s">
        <v>95</v>
      </c>
      <c r="C84" s="42" t="s">
        <v>69</v>
      </c>
      <c r="D84" s="64"/>
      <c r="E84" s="65"/>
    </row>
    <row r="85" spans="1:5" s="35" customFormat="1" ht="15">
      <c r="A85" s="33"/>
      <c r="B85" s="50"/>
      <c r="C85" s="50"/>
      <c r="D85" s="34"/>
      <c r="E85" s="34"/>
    </row>
    <row r="86" spans="1:5" s="35" customFormat="1" ht="15.75" thickBot="1">
      <c r="A86" s="51" t="s">
        <v>98</v>
      </c>
      <c r="B86" s="52"/>
      <c r="C86" s="52"/>
      <c r="D86" s="52"/>
      <c r="E86" s="53"/>
    </row>
    <row r="87" spans="1:6" ht="15.75" thickBot="1">
      <c r="A87" s="23"/>
      <c r="B87" s="54" t="s">
        <v>8</v>
      </c>
      <c r="C87" s="55"/>
      <c r="D87" s="4" t="s">
        <v>11</v>
      </c>
      <c r="E87" s="4"/>
      <c r="F87" t="s">
        <v>83</v>
      </c>
    </row>
    <row r="88" spans="1:5" ht="15.75" thickBot="1">
      <c r="A88" s="2" t="s">
        <v>70</v>
      </c>
      <c r="B88" s="56" t="s">
        <v>84</v>
      </c>
      <c r="C88" s="57"/>
      <c r="D88" s="6" t="s">
        <v>12</v>
      </c>
      <c r="E88" s="5"/>
    </row>
    <row r="89" spans="1:5" ht="15.75" thickBot="1">
      <c r="A89" s="3" t="s">
        <v>9</v>
      </c>
      <c r="B89" s="58">
        <v>3</v>
      </c>
      <c r="C89" s="59"/>
      <c r="D89" s="6" t="s">
        <v>13</v>
      </c>
      <c r="E89" s="5"/>
    </row>
    <row r="90" spans="1:5" ht="15.75" thickBot="1">
      <c r="A90" s="3" t="s">
        <v>20</v>
      </c>
      <c r="B90" s="60" t="s">
        <v>71</v>
      </c>
      <c r="C90" s="61"/>
      <c r="D90" s="6" t="s">
        <v>14</v>
      </c>
      <c r="E90" s="5"/>
    </row>
    <row r="91" spans="1:5" ht="15.75" thickBot="1">
      <c r="A91" s="62" t="s">
        <v>10</v>
      </c>
      <c r="B91" s="29" t="s">
        <v>72</v>
      </c>
      <c r="C91" s="30" t="s">
        <v>73</v>
      </c>
      <c r="D91" s="64"/>
      <c r="E91" s="65"/>
    </row>
    <row r="92" spans="1:5" ht="15.75" thickBot="1">
      <c r="A92" s="63"/>
      <c r="B92" s="24" t="s">
        <v>74</v>
      </c>
      <c r="C92" s="25" t="s">
        <v>75</v>
      </c>
      <c r="D92" s="13"/>
      <c r="E92" s="14"/>
    </row>
    <row r="93" spans="1:5" ht="26.25" thickBot="1">
      <c r="A93" s="63"/>
      <c r="B93" s="24" t="s">
        <v>76</v>
      </c>
      <c r="C93" s="25" t="s">
        <v>77</v>
      </c>
      <c r="D93" s="13"/>
      <c r="E93" s="14"/>
    </row>
    <row r="94" spans="1:5" ht="15.75" thickBot="1">
      <c r="A94" s="63"/>
      <c r="B94" s="24" t="s">
        <v>78</v>
      </c>
      <c r="C94" s="25" t="s">
        <v>88</v>
      </c>
      <c r="D94" s="13"/>
      <c r="E94" s="14"/>
    </row>
    <row r="95" spans="1:5" ht="26.25" thickBot="1">
      <c r="A95" s="63"/>
      <c r="B95" s="24" t="s">
        <v>79</v>
      </c>
      <c r="C95" s="25" t="s">
        <v>80</v>
      </c>
      <c r="D95" s="13"/>
      <c r="E95" s="14"/>
    </row>
    <row r="96" spans="1:5" ht="26.25" thickBot="1">
      <c r="A96" s="63"/>
      <c r="B96" s="24" t="s">
        <v>81</v>
      </c>
      <c r="C96" s="25" t="s">
        <v>82</v>
      </c>
      <c r="D96" s="64"/>
      <c r="E96" s="65"/>
    </row>
    <row r="98" spans="1:5" ht="15.75" thickBot="1">
      <c r="A98" s="51" t="s">
        <v>86</v>
      </c>
      <c r="B98" s="52"/>
      <c r="C98" s="52"/>
      <c r="D98" s="52"/>
      <c r="E98" s="53"/>
    </row>
    <row r="99" spans="1:6" ht="15.75" thickBot="1">
      <c r="A99" s="23"/>
      <c r="B99" s="54" t="s">
        <v>8</v>
      </c>
      <c r="C99" s="55"/>
      <c r="D99" s="4" t="s">
        <v>11</v>
      </c>
      <c r="E99" s="4"/>
      <c r="F99" t="s">
        <v>90</v>
      </c>
    </row>
    <row r="100" spans="1:5" ht="15.75" thickBot="1">
      <c r="A100" s="2" t="s">
        <v>70</v>
      </c>
      <c r="B100" s="56" t="s">
        <v>85</v>
      </c>
      <c r="C100" s="57"/>
      <c r="D100" s="6" t="s">
        <v>12</v>
      </c>
      <c r="E100" s="5"/>
    </row>
    <row r="101" spans="1:5" ht="15.75" thickBot="1">
      <c r="A101" s="3" t="s">
        <v>9</v>
      </c>
      <c r="B101" s="58">
        <v>1</v>
      </c>
      <c r="C101" s="59"/>
      <c r="D101" s="6" t="s">
        <v>13</v>
      </c>
      <c r="E101" s="5"/>
    </row>
    <row r="102" spans="1:5" ht="15.75" thickBot="1">
      <c r="A102" s="3" t="s">
        <v>20</v>
      </c>
      <c r="B102" s="60"/>
      <c r="C102" s="61"/>
      <c r="D102" s="6" t="s">
        <v>14</v>
      </c>
      <c r="E102" s="5"/>
    </row>
    <row r="103" spans="1:5" ht="15.75" thickBot="1">
      <c r="A103" s="62" t="s">
        <v>10</v>
      </c>
      <c r="B103" s="29" t="s">
        <v>72</v>
      </c>
      <c r="C103" s="30" t="s">
        <v>96</v>
      </c>
      <c r="D103" s="64"/>
      <c r="E103" s="65"/>
    </row>
    <row r="104" spans="1:5" ht="15.75" thickBot="1">
      <c r="A104" s="63"/>
      <c r="B104" s="24" t="s">
        <v>74</v>
      </c>
      <c r="C104" s="25" t="s">
        <v>75</v>
      </c>
      <c r="D104" s="13"/>
      <c r="E104" s="14"/>
    </row>
    <row r="105" spans="1:5" ht="26.25" thickBot="1">
      <c r="A105" s="63"/>
      <c r="B105" s="24" t="s">
        <v>76</v>
      </c>
      <c r="C105" s="25" t="s">
        <v>77</v>
      </c>
      <c r="D105" s="13"/>
      <c r="E105" s="14"/>
    </row>
    <row r="106" spans="1:5" ht="15.75" thickBot="1">
      <c r="A106" s="63"/>
      <c r="B106" s="24" t="s">
        <v>78</v>
      </c>
      <c r="C106" s="25" t="s">
        <v>87</v>
      </c>
      <c r="D106" s="13"/>
      <c r="E106" s="14"/>
    </row>
    <row r="107" spans="1:5" ht="26.25" thickBot="1">
      <c r="A107" s="63"/>
      <c r="B107" s="24" t="s">
        <v>79</v>
      </c>
      <c r="C107" s="25" t="s">
        <v>80</v>
      </c>
      <c r="D107" s="13"/>
      <c r="E107" s="14"/>
    </row>
    <row r="108" spans="1:5" ht="26.25" thickBot="1">
      <c r="A108" s="63"/>
      <c r="B108" s="39" t="s">
        <v>81</v>
      </c>
      <c r="C108" s="41" t="s">
        <v>82</v>
      </c>
      <c r="D108" s="66"/>
      <c r="E108" s="67"/>
    </row>
    <row r="109" spans="1:5" ht="15.75" thickBot="1">
      <c r="A109" s="46"/>
      <c r="B109" s="47" t="s">
        <v>63</v>
      </c>
      <c r="C109" s="45" t="s">
        <v>97</v>
      </c>
      <c r="D109" s="43"/>
      <c r="E109" s="44"/>
    </row>
    <row r="111" spans="1:5" ht="15.75" thickBot="1">
      <c r="A111" s="102" t="s">
        <v>99</v>
      </c>
      <c r="B111" s="102"/>
      <c r="C111" s="102"/>
      <c r="D111" s="102"/>
      <c r="E111" s="102"/>
    </row>
    <row r="112" spans="1:5" ht="15.75" thickBot="1">
      <c r="A112" s="23"/>
      <c r="B112" s="54" t="s">
        <v>8</v>
      </c>
      <c r="C112" s="68"/>
      <c r="D112" s="4" t="s">
        <v>11</v>
      </c>
      <c r="E112" s="4"/>
    </row>
    <row r="113" spans="1:5" ht="15.75" thickBot="1">
      <c r="A113" s="2" t="s">
        <v>28</v>
      </c>
      <c r="B113" s="56" t="s">
        <v>115</v>
      </c>
      <c r="C113" s="57"/>
      <c r="D113" s="6" t="s">
        <v>12</v>
      </c>
      <c r="E113" s="5"/>
    </row>
    <row r="114" spans="1:5" ht="15.75" thickBot="1">
      <c r="A114" s="3" t="s">
        <v>9</v>
      </c>
      <c r="B114" s="58">
        <v>1</v>
      </c>
      <c r="C114" s="78"/>
      <c r="D114" s="6" t="s">
        <v>13</v>
      </c>
      <c r="E114" s="5"/>
    </row>
    <row r="115" spans="1:5" ht="15.75" thickBot="1">
      <c r="A115" s="3" t="s">
        <v>20</v>
      </c>
      <c r="B115" s="79">
        <v>24800</v>
      </c>
      <c r="C115" s="80"/>
      <c r="D115" s="6" t="s">
        <v>14</v>
      </c>
      <c r="E115" s="5"/>
    </row>
    <row r="116" spans="1:5" ht="15.75" thickBot="1">
      <c r="A116" s="62" t="s">
        <v>10</v>
      </c>
      <c r="B116" s="29" t="s">
        <v>100</v>
      </c>
      <c r="C116" s="30" t="s">
        <v>101</v>
      </c>
      <c r="D116" s="69" t="s">
        <v>102</v>
      </c>
      <c r="E116" s="72"/>
    </row>
    <row r="117" spans="1:5" ht="15.75" thickBot="1">
      <c r="A117" s="63"/>
      <c r="B117" s="24" t="s">
        <v>30</v>
      </c>
      <c r="C117" s="25" t="s">
        <v>103</v>
      </c>
      <c r="D117" s="48"/>
      <c r="E117" s="49"/>
    </row>
    <row r="118" spans="1:5" ht="15.75" thickBot="1">
      <c r="A118" s="63"/>
      <c r="B118" s="24" t="s">
        <v>31</v>
      </c>
      <c r="C118" s="103"/>
      <c r="D118" s="69" t="s">
        <v>54</v>
      </c>
      <c r="E118" s="65"/>
    </row>
    <row r="119" spans="1:5" ht="15.75" thickBot="1">
      <c r="A119" s="63"/>
      <c r="B119" s="24" t="s">
        <v>33</v>
      </c>
      <c r="C119" s="25"/>
      <c r="D119" s="69" t="s">
        <v>104</v>
      </c>
      <c r="E119" s="65"/>
    </row>
    <row r="120" spans="1:5" ht="15.75" thickBot="1">
      <c r="A120" s="63"/>
      <c r="B120" s="24" t="s">
        <v>35</v>
      </c>
      <c r="C120" s="25"/>
      <c r="D120" s="69" t="s">
        <v>56</v>
      </c>
      <c r="E120" s="70"/>
    </row>
    <row r="121" spans="1:5" ht="15.75" thickBot="1">
      <c r="A121" s="63"/>
      <c r="B121" s="24" t="s">
        <v>105</v>
      </c>
      <c r="C121" s="25"/>
      <c r="D121" s="69" t="s">
        <v>106</v>
      </c>
      <c r="E121" s="70"/>
    </row>
    <row r="122" spans="1:5" ht="15.75" thickBot="1">
      <c r="A122" s="63"/>
      <c r="B122" s="24" t="s">
        <v>57</v>
      </c>
      <c r="C122" s="25"/>
      <c r="D122" s="69" t="s">
        <v>107</v>
      </c>
      <c r="E122" s="65"/>
    </row>
    <row r="123" spans="1:5" ht="15.75" thickBot="1">
      <c r="A123" s="63"/>
      <c r="B123" s="24" t="s">
        <v>37</v>
      </c>
      <c r="C123" s="25"/>
      <c r="D123" s="69" t="s">
        <v>108</v>
      </c>
      <c r="E123" s="65"/>
    </row>
    <row r="124" spans="1:5" ht="15.75" thickBot="1">
      <c r="A124" s="63"/>
      <c r="B124" s="24" t="s">
        <v>60</v>
      </c>
      <c r="C124" s="103"/>
      <c r="D124" s="69" t="s">
        <v>109</v>
      </c>
      <c r="E124" s="65"/>
    </row>
    <row r="125" spans="1:5" ht="15.75" thickBot="1">
      <c r="A125" s="63"/>
      <c r="B125" s="24" t="s">
        <v>39</v>
      </c>
      <c r="C125" s="25"/>
      <c r="D125" s="69" t="s">
        <v>110</v>
      </c>
      <c r="E125" s="65"/>
    </row>
    <row r="126" spans="1:5" ht="26.25" thickBot="1">
      <c r="A126" s="63"/>
      <c r="B126" s="24" t="s">
        <v>63</v>
      </c>
      <c r="C126" s="103" t="s">
        <v>111</v>
      </c>
      <c r="D126" s="69" t="s">
        <v>112</v>
      </c>
      <c r="E126" s="70"/>
    </row>
    <row r="127" spans="1:5" ht="15.75" thickBot="1">
      <c r="A127" s="63"/>
      <c r="B127" s="24" t="s">
        <v>66</v>
      </c>
      <c r="C127" s="38" t="s">
        <v>113</v>
      </c>
      <c r="D127" s="13"/>
      <c r="E127" s="14"/>
    </row>
    <row r="128" spans="1:5" ht="15.75" thickBot="1">
      <c r="A128" s="104" t="s">
        <v>114</v>
      </c>
      <c r="B128" s="58" t="s">
        <v>69</v>
      </c>
      <c r="C128" s="78"/>
      <c r="D128" s="64"/>
      <c r="E128" s="65"/>
    </row>
  </sheetData>
  <sheetProtection/>
  <mergeCells count="89">
    <mergeCell ref="B128:C128"/>
    <mergeCell ref="D128:E128"/>
    <mergeCell ref="A42:E42"/>
    <mergeCell ref="D121:E121"/>
    <mergeCell ref="D122:E122"/>
    <mergeCell ref="D123:E123"/>
    <mergeCell ref="D124:E124"/>
    <mergeCell ref="D125:E125"/>
    <mergeCell ref="D126:E126"/>
    <mergeCell ref="A111:E111"/>
    <mergeCell ref="B112:C112"/>
    <mergeCell ref="B113:C113"/>
    <mergeCell ref="B114:C114"/>
    <mergeCell ref="B115:C115"/>
    <mergeCell ref="A116:A127"/>
    <mergeCell ref="D116:E116"/>
    <mergeCell ref="D118:E118"/>
    <mergeCell ref="D119:E119"/>
    <mergeCell ref="D120:E120"/>
    <mergeCell ref="A10:E10"/>
    <mergeCell ref="A11:E11"/>
    <mergeCell ref="A15:B15"/>
    <mergeCell ref="A16:B16"/>
    <mergeCell ref="A17:B17"/>
    <mergeCell ref="D64:E64"/>
    <mergeCell ref="D58:E58"/>
    <mergeCell ref="B54:C54"/>
    <mergeCell ref="A55:A64"/>
    <mergeCell ref="D55:E55"/>
    <mergeCell ref="C12:E12"/>
    <mergeCell ref="C13:E13"/>
    <mergeCell ref="A22:E22"/>
    <mergeCell ref="A19:B19"/>
    <mergeCell ref="A14:B14"/>
    <mergeCell ref="C14:E14"/>
    <mergeCell ref="A12:B12"/>
    <mergeCell ref="C16:E16"/>
    <mergeCell ref="A49:E49"/>
    <mergeCell ref="D59:E59"/>
    <mergeCell ref="D60:E60"/>
    <mergeCell ref="D61:E61"/>
    <mergeCell ref="A50:E50"/>
    <mergeCell ref="A18:B18"/>
    <mergeCell ref="A27:E27"/>
    <mergeCell ref="C15:E15"/>
    <mergeCell ref="D84:E84"/>
    <mergeCell ref="A32:E32"/>
    <mergeCell ref="B51:C51"/>
    <mergeCell ref="B52:C52"/>
    <mergeCell ref="B53:C53"/>
    <mergeCell ref="A67:E67"/>
    <mergeCell ref="A37:E37"/>
    <mergeCell ref="A72:A83"/>
    <mergeCell ref="B70:C70"/>
    <mergeCell ref="D74:E74"/>
    <mergeCell ref="D79:E79"/>
    <mergeCell ref="D56:E56"/>
    <mergeCell ref="D57:E57"/>
    <mergeCell ref="D62:E62"/>
    <mergeCell ref="C17:E17"/>
    <mergeCell ref="B71:C71"/>
    <mergeCell ref="D65:E65"/>
    <mergeCell ref="C18:E18"/>
    <mergeCell ref="C19:E19"/>
    <mergeCell ref="B68:C68"/>
    <mergeCell ref="B69:C69"/>
    <mergeCell ref="B89:C89"/>
    <mergeCell ref="B90:C90"/>
    <mergeCell ref="D75:E75"/>
    <mergeCell ref="D76:E76"/>
    <mergeCell ref="D77:E77"/>
    <mergeCell ref="A86:E86"/>
    <mergeCell ref="D72:E72"/>
    <mergeCell ref="D73:E73"/>
    <mergeCell ref="A91:A96"/>
    <mergeCell ref="D91:E91"/>
    <mergeCell ref="D96:E96"/>
    <mergeCell ref="B87:C87"/>
    <mergeCell ref="B88:C88"/>
    <mergeCell ref="D80:E80"/>
    <mergeCell ref="D83:E83"/>
    <mergeCell ref="A98:E98"/>
    <mergeCell ref="B99:C99"/>
    <mergeCell ref="B100:C100"/>
    <mergeCell ref="B101:C101"/>
    <mergeCell ref="B102:C102"/>
    <mergeCell ref="A103:A108"/>
    <mergeCell ref="D103:E103"/>
    <mergeCell ref="D108:E108"/>
  </mergeCells>
  <hyperlinks>
    <hyperlink ref="D73" r:id="rId1" display="http://www.czc.cz/intel-core-i5-3570k/107646/produkt"/>
    <hyperlink ref="D74" r:id="rId2" display="http://www.czc.cz/kingston-hyperx-blu-8gb-2x4gb-ddr3-1600-xmp/93440/produkt"/>
    <hyperlink ref="D75" r:id="rId3" display="http://www.czc.cz/wd-caviar-black-1tb_3/73404/produkt"/>
    <hyperlink ref="D77" r:id="rId4" display="http://www.czc.cz/samsung-sh-224bb-cerna-bulk/115410/produkt"/>
    <hyperlink ref="D81" r:id="rId5" display="http://www.czc.cz/genius-kb-06xe-cerna/81157/produkt"/>
    <hyperlink ref="D79" r:id="rId6" display="http://www.czc.cz/gigabyte-ga-z77-d3h-intel-z77/107050/produkt"/>
    <hyperlink ref="D118" r:id="rId7" display="http://www.czc.cz/intel-core-i5-3570k/107646/produkt"/>
    <hyperlink ref="D119" r:id="rId8" display="http://www.czc.cz/patriot-signature-line-16gb-2x8gb-ddr3-1333_3/127046/produkt"/>
    <hyperlink ref="D120" r:id="rId9" display="http://www.czc.cz/wd-caviar-black-1tb_3/73404/produkt"/>
    <hyperlink ref="D123" r:id="rId10" display="http://www.czc.cz/samsung-sh-224bb-sata-cerna-retail/118906/produkt"/>
    <hyperlink ref="D126" r:id="rId11" display="http://www.czc.cz/logitech-media-keyboard-k200/79161/produkt"/>
    <hyperlink ref="D124" r:id="rId12" display="http://www.czc.cz/gigabyte-ga-z77x-ud3h-intel-z77/106739/produkt"/>
    <hyperlink ref="D116" r:id="rId13" display="http://www.czc.cz/samsung-syncmaster-s24b300hl-led-monitor-24/113925/produkt"/>
    <hyperlink ref="D125" r:id="rId14" display="http://www.czc.cz/gigabyte-gt-640-hd-experience-2gb/116090/produkt"/>
    <hyperlink ref="D121" r:id="rId15" display="http://www.czc.cz/intel-ssd-330-120gb-box/106743/produkt"/>
    <hyperlink ref="D122" r:id="rId16" display="http://www.czc.cz/fortron-raider-550w/113388/produkt"/>
  </hyperlinks>
  <printOptions/>
  <pageMargins left="0.25" right="0.25" top="0.75" bottom="0.75" header="0.3" footer="0.3"/>
  <pageSetup horizontalDpi="600" verticalDpi="600" orientation="portrait" paperSize="9" scale="56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2013-05-29T06:29:26Z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